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defaultThemeVersion="124226"/>
  <mc:AlternateContent xmlns:mc="http://schemas.openxmlformats.org/markup-compatibility/2006">
    <mc:Choice Requires="x15">
      <x15ac:absPath xmlns:x15ac="http://schemas.microsoft.com/office/spreadsheetml/2010/11/ac" url="C:\Users\paul.belbouche\Documents\Documents personnels\CCIPN\MARCHES\CCIRM-2025-AOO-009 - Denrées alimentaires\3- DCE\V1\"/>
    </mc:Choice>
  </mc:AlternateContent>
  <xr:revisionPtr revIDLastSave="0" documentId="13_ncr:1_{A1CDCDE2-55B2-4841-BBB3-31728ACA3C05}" xr6:coauthVersionLast="47" xr6:coauthVersionMax="47" xr10:uidLastSave="{00000000-0000-0000-0000-000000000000}"/>
  <bookViews>
    <workbookView xWindow="-120" yWindow="-120" windowWidth="51840" windowHeight="21120" activeTab="1" xr2:uid="{00000000-000D-0000-FFFF-FFFF00000000}"/>
  </bookViews>
  <sheets>
    <sheet name="Page de garde" sheetId="19" r:id="rId1"/>
    <sheet name="Lot n°3" sheetId="4" r:id="rId2"/>
  </sheets>
  <definedNames>
    <definedName name="_xlnm.Print_Area" localSheetId="1">'Lot n°3'!$A$1:$L$95</definedName>
    <definedName name="_xlnm.Print_Area" localSheetId="0">'Page de garde'!$A$1:$G$9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 i="4" l="1"/>
  <c r="J12" i="4"/>
  <c r="J36" i="4"/>
  <c r="K36" i="4"/>
  <c r="J35" i="4"/>
  <c r="K35" i="4" s="1"/>
  <c r="J33" i="4"/>
  <c r="K33" i="4" s="1"/>
  <c r="J29" i="4"/>
  <c r="K29" i="4" s="1"/>
  <c r="J19" i="4"/>
  <c r="K19" i="4" s="1"/>
  <c r="J14" i="4"/>
  <c r="K14" i="4" s="1"/>
  <c r="J38" i="4"/>
  <c r="K38" i="4" s="1"/>
  <c r="J39" i="4"/>
  <c r="K39" i="4" s="1"/>
  <c r="J40" i="4"/>
  <c r="J41" i="4"/>
  <c r="J43" i="4"/>
  <c r="K43" i="4" s="1"/>
  <c r="J44" i="4"/>
  <c r="K44" i="4" s="1"/>
  <c r="J46" i="4"/>
  <c r="K46" i="4" s="1"/>
  <c r="J47" i="4"/>
  <c r="K47" i="4" s="1"/>
  <c r="J48" i="4"/>
  <c r="K48" i="4" s="1"/>
  <c r="J49" i="4"/>
  <c r="K49" i="4" s="1"/>
  <c r="J50" i="4"/>
  <c r="K50" i="4" s="1"/>
  <c r="J51" i="4"/>
  <c r="K51" i="4" s="1"/>
  <c r="J52" i="4"/>
  <c r="K52" i="4" s="1"/>
  <c r="J53" i="4"/>
  <c r="K53" i="4" s="1"/>
  <c r="J54" i="4"/>
  <c r="K54" i="4" s="1"/>
  <c r="J55" i="4"/>
  <c r="K55" i="4" s="1"/>
  <c r="J56" i="4"/>
  <c r="K56" i="4" s="1"/>
  <c r="J57" i="4"/>
  <c r="J58" i="4"/>
  <c r="K58" i="4" s="1"/>
  <c r="J59" i="4"/>
  <c r="K59" i="4" s="1"/>
  <c r="J60" i="4"/>
  <c r="K60" i="4" s="1"/>
  <c r="J61" i="4"/>
  <c r="K61" i="4" s="1"/>
  <c r="J62" i="4"/>
  <c r="K62" i="4" s="1"/>
  <c r="J63" i="4"/>
  <c r="K63" i="4" s="1"/>
  <c r="J64" i="4"/>
  <c r="K64" i="4" s="1"/>
  <c r="J65" i="4"/>
  <c r="J66" i="4"/>
  <c r="J67" i="4"/>
  <c r="K67" i="4" s="1"/>
  <c r="J68" i="4"/>
  <c r="K68" i="4" s="1"/>
  <c r="J69" i="4"/>
  <c r="K69" i="4" s="1"/>
  <c r="J70" i="4"/>
  <c r="K70" i="4" s="1"/>
  <c r="J71" i="4"/>
  <c r="K71" i="4" s="1"/>
  <c r="J72" i="4"/>
  <c r="K72" i="4" s="1"/>
  <c r="J73" i="4"/>
  <c r="J74" i="4"/>
  <c r="K74" i="4" s="1"/>
  <c r="J75" i="4"/>
  <c r="K75" i="4" s="1"/>
  <c r="J76" i="4"/>
  <c r="K76" i="4" s="1"/>
  <c r="J77" i="4"/>
  <c r="K77" i="4" s="1"/>
  <c r="J79" i="4"/>
  <c r="K79" i="4" s="1"/>
  <c r="J80" i="4"/>
  <c r="K80" i="4" s="1"/>
  <c r="J81" i="4"/>
  <c r="K81" i="4" s="1"/>
  <c r="J82" i="4"/>
  <c r="K82" i="4" s="1"/>
  <c r="J83" i="4"/>
  <c r="K83" i="4" s="1"/>
  <c r="J84" i="4"/>
  <c r="K84" i="4" s="1"/>
  <c r="J85" i="4"/>
  <c r="K85" i="4" s="1"/>
  <c r="J86" i="4"/>
  <c r="K86" i="4" s="1"/>
  <c r="J87" i="4"/>
  <c r="K87" i="4" s="1"/>
  <c r="J88" i="4"/>
  <c r="K88" i="4" s="1"/>
  <c r="J89" i="4"/>
  <c r="K89" i="4" s="1"/>
  <c r="J42" i="4"/>
  <c r="J45" i="4"/>
  <c r="K45" i="4" s="1"/>
  <c r="J78" i="4"/>
  <c r="K78" i="4" s="1"/>
  <c r="K40" i="4"/>
  <c r="K41" i="4"/>
  <c r="K57" i="4"/>
  <c r="K65" i="4"/>
  <c r="K66" i="4"/>
  <c r="K73" i="4"/>
  <c r="K42" i="4"/>
  <c r="J17" i="4" l="1"/>
  <c r="K17" i="4" s="1"/>
  <c r="J18" i="4"/>
  <c r="K18" i="4" s="1"/>
  <c r="J20" i="4"/>
  <c r="K20" i="4" s="1"/>
  <c r="J21" i="4"/>
  <c r="K21" i="4" s="1"/>
  <c r="J13" i="4"/>
  <c r="K13" i="4" s="1"/>
  <c r="J22" i="4"/>
  <c r="K22" i="4" s="1"/>
  <c r="J23" i="4"/>
  <c r="K23" i="4" s="1"/>
  <c r="J24" i="4"/>
  <c r="K24" i="4" s="1"/>
  <c r="J25" i="4"/>
  <c r="K25" i="4" s="1"/>
  <c r="J26" i="4"/>
  <c r="K26" i="4" s="1"/>
  <c r="J27" i="4"/>
  <c r="K27" i="4" s="1"/>
  <c r="J28" i="4"/>
  <c r="K28" i="4" s="1"/>
  <c r="J30" i="4"/>
  <c r="K30" i="4" s="1"/>
  <c r="J31" i="4"/>
  <c r="K31" i="4" s="1"/>
  <c r="J32" i="4"/>
  <c r="K32" i="4" s="1"/>
  <c r="J34" i="4"/>
  <c r="K34" i="4" s="1"/>
  <c r="J37" i="4"/>
  <c r="K37" i="4" s="1"/>
  <c r="K11" i="4" l="1"/>
  <c r="K12" i="4"/>
  <c r="J15" i="4"/>
  <c r="K15" i="4" s="1"/>
  <c r="J16" i="4"/>
  <c r="K16" i="4" s="1"/>
  <c r="K92" i="4" l="1"/>
  <c r="J9" i="4"/>
  <c r="K9" i="4" s="1"/>
</calcChain>
</file>

<file path=xl/sharedStrings.xml><?xml version="1.0" encoding="utf-8"?>
<sst xmlns="http://schemas.openxmlformats.org/spreadsheetml/2006/main" count="182" uniqueCount="105">
  <si>
    <t>Origine</t>
  </si>
  <si>
    <t xml:space="preserve">DESIGNATION </t>
  </si>
  <si>
    <t>Kg</t>
  </si>
  <si>
    <t>kg</t>
  </si>
  <si>
    <t>Litre</t>
  </si>
  <si>
    <t>Circuit court* (Oui/Non)</t>
  </si>
  <si>
    <t>* Circuit court : Produits proposés sans ou avec un seul intermédiaire de la production à la livraison</t>
  </si>
  <si>
    <t>QUANTITE 
ANNUELLE INDICATIVE
(A)</t>
  </si>
  <si>
    <t>Quantité</t>
  </si>
  <si>
    <t>Unité (kg, pièce…)</t>
  </si>
  <si>
    <t>Conditionnement proposé par le candidat
(B)</t>
  </si>
  <si>
    <t>Exemple</t>
  </si>
  <si>
    <t>France</t>
  </si>
  <si>
    <t>Oui</t>
  </si>
  <si>
    <t>Prix  selon conditionnement  €HT
(C)</t>
  </si>
  <si>
    <t>Prix unitaire € HT
(PU)=(C)/(B)</t>
  </si>
  <si>
    <t>Total annuel estimé € HT
(A)X(PU)</t>
  </si>
  <si>
    <t>Parmesan rapé (500g)</t>
  </si>
  <si>
    <t>Mascarponne pot de 0,500kg</t>
  </si>
  <si>
    <t>Camembert</t>
  </si>
  <si>
    <t>Comté</t>
  </si>
  <si>
    <t>Livarot environ 200g</t>
  </si>
  <si>
    <r>
      <t>Neufc</t>
    </r>
    <r>
      <rPr>
        <sz val="10"/>
        <color indexed="8"/>
        <rFont val="Arial"/>
        <family val="2"/>
      </rPr>
      <t xml:space="preserve">hâtel </t>
    </r>
    <r>
      <rPr>
        <sz val="10"/>
        <color rgb="FF010000"/>
        <rFont val="Arial"/>
        <family val="2"/>
      </rPr>
      <t>200g</t>
    </r>
  </si>
  <si>
    <r>
      <t>P</t>
    </r>
    <r>
      <rPr>
        <sz val="10"/>
        <color indexed="8"/>
        <rFont val="Arial"/>
        <family val="2"/>
      </rPr>
      <t>ont Levêque  env 220g</t>
    </r>
  </si>
  <si>
    <t>CHAMBRE DE COMMERCE ET D'INDUSTRIE ROUEN METROPOLE</t>
  </si>
  <si>
    <r>
      <t xml:space="preserve">BORDEREAU DES PRIX UNITAIRES (BPU)
</t>
    </r>
    <r>
      <rPr>
        <b/>
        <i/>
        <sz val="18"/>
        <color rgb="FFFF0000"/>
        <rFont val="Calibri"/>
        <family val="2"/>
        <scheme val="minor"/>
      </rPr>
      <t>Valeur contractuelle</t>
    </r>
    <r>
      <rPr>
        <b/>
        <sz val="18"/>
        <color theme="1"/>
        <rFont val="Calibri"/>
        <family val="2"/>
        <scheme val="minor"/>
      </rPr>
      <t xml:space="preserve">
&amp;
DÉTAIL QUANTITATIF ET ESTIMATIF (DQE)
</t>
    </r>
    <r>
      <rPr>
        <b/>
        <i/>
        <sz val="18"/>
        <color rgb="FFFF0000"/>
        <rFont val="Calibri"/>
        <family val="2"/>
        <scheme val="minor"/>
      </rPr>
      <t>Valeur non contractuelle</t>
    </r>
  </si>
  <si>
    <t>BORDEREAU DES PRIX UNITAIRES (BPU)</t>
  </si>
  <si>
    <t>DETAIL QUANTITATIF ESTIMATIF ( DQE)</t>
  </si>
  <si>
    <t>DETAIL QUANTITATIF ESTIMATIF (DQE)</t>
  </si>
  <si>
    <r>
      <t xml:space="preserve">FOURNITURE ET LIVRAISON DE DENREES ALIMENTAIRES 
Marché n° CCIRM-2026-AOO-001
</t>
    </r>
    <r>
      <rPr>
        <b/>
        <sz val="22"/>
        <color theme="1"/>
        <rFont val="Calibri"/>
        <family val="2"/>
        <scheme val="minor"/>
      </rPr>
      <t>LOT N°3 - PRODUITS LAITIERS / FROMAGES / BOF</t>
    </r>
  </si>
  <si>
    <r>
      <rPr>
        <b/>
        <sz val="20"/>
        <color theme="1"/>
        <rFont val="Calibri"/>
        <family val="2"/>
        <scheme val="minor"/>
      </rPr>
      <t>LOT N°3</t>
    </r>
    <r>
      <rPr>
        <b/>
        <sz val="16"/>
        <color theme="1"/>
        <rFont val="Calibri"/>
        <family val="2"/>
        <scheme val="minor"/>
      </rPr>
      <t xml:space="preserve">
</t>
    </r>
    <r>
      <rPr>
        <b/>
        <sz val="18"/>
        <color theme="1"/>
        <rFont val="Calibri"/>
        <family val="2"/>
        <scheme val="minor"/>
      </rPr>
      <t>PRODUITS LAITIERS / FROMAGES / BOF</t>
    </r>
  </si>
  <si>
    <t>Beurre doux frais plaque 0,250 kg</t>
  </si>
  <si>
    <t>Beurre demi-sel</t>
  </si>
  <si>
    <t>Buche de chevre 1kg</t>
  </si>
  <si>
    <t>Crème fraiche épaisse</t>
  </si>
  <si>
    <t>Crème liquide uht 35% mg</t>
  </si>
  <si>
    <t>Féta</t>
  </si>
  <si>
    <t>Gruyère rapé</t>
  </si>
  <si>
    <t>Gorgonzola</t>
  </si>
  <si>
    <t>Blanc d'œuf</t>
  </si>
  <si>
    <t>Jaunes œufs pasteurisés bidon de 1 l</t>
  </si>
  <si>
    <t>Lait entier</t>
  </si>
  <si>
    <t>Lait demi écrémé</t>
  </si>
  <si>
    <t>Mozzarella boule</t>
  </si>
  <si>
    <t>Mozzarella cossette x2,5kg</t>
  </si>
  <si>
    <t>Mozzarella rapée</t>
  </si>
  <si>
    <t>Oeufs 65/70  carton de180</t>
  </si>
  <si>
    <t>Oeufs entiers ovoproduits</t>
  </si>
  <si>
    <t>Parmesan bloc 1kg</t>
  </si>
  <si>
    <t>Ricotta</t>
  </si>
  <si>
    <t>Vegetop</t>
  </si>
  <si>
    <t>Unité</t>
  </si>
  <si>
    <t>Produits Gastronomiques</t>
  </si>
  <si>
    <t>Babybel (boite de  96 pièces)</t>
  </si>
  <si>
    <t>Beurre micro 8 gr</t>
  </si>
  <si>
    <t>Beurre plaque 250g</t>
  </si>
  <si>
    <t>Blanc en neige</t>
  </si>
  <si>
    <t>Buchette chêvre</t>
  </si>
  <si>
    <t>Chavroux</t>
  </si>
  <si>
    <t>Cossette pizza</t>
  </si>
  <si>
    <t>Crème anglaise</t>
  </si>
  <si>
    <t>Crème dessert (chocolat,vanille, caramel) (pot individuel)</t>
  </si>
  <si>
    <t>Crème épaisse 1 kg</t>
  </si>
  <si>
    <t>Crème liquide</t>
  </si>
  <si>
    <t>Emmental portion  25g x 100 pièces</t>
  </si>
  <si>
    <t>Fromage blanc  (conditionnement 1kg)</t>
  </si>
  <si>
    <t>Kiri</t>
  </si>
  <si>
    <t>Lait demi écréme</t>
  </si>
  <si>
    <t>Liegeois chocolat (pot individuel)</t>
  </si>
  <si>
    <t>Liégeois vanille caramel (pot individuel)</t>
  </si>
  <si>
    <t>Margarine</t>
  </si>
  <si>
    <t>Mayonnaise seau 5 litres</t>
  </si>
  <si>
    <t>Mimolette portion 25g  x 100 pièces</t>
  </si>
  <si>
    <t>Mini chêvre</t>
  </si>
  <si>
    <t>Mini pavé d'affinois 25g</t>
  </si>
  <si>
    <t>Mousse chocolat (pots de 54g)</t>
  </si>
  <si>
    <t>Nappé caramel (pot individuel)</t>
  </si>
  <si>
    <t>Oeuf coquille</t>
  </si>
  <si>
    <t>Oeuf liquide entier</t>
  </si>
  <si>
    <t>Panier de  fruits 0% (pot individuel)</t>
  </si>
  <si>
    <t>Panier sur lit de fruit (pot individuel)</t>
  </si>
  <si>
    <t>Pik et croq</t>
  </si>
  <si>
    <t>Ptit louis</t>
  </si>
  <si>
    <t>Saint paulin portion 25g x 100 pièces</t>
  </si>
  <si>
    <t>Saint nectaire portion 25g x 100 pièces</t>
  </si>
  <si>
    <t>Tartare ail et fines herbes</t>
  </si>
  <si>
    <t>Tentation patissière (pot individuel)</t>
  </si>
  <si>
    <t xml:space="preserve">Tome blanche portion  x 100 pièces </t>
  </si>
  <si>
    <t>Tome noire portion x 100 pièces</t>
  </si>
  <si>
    <t>Tranchette emmental</t>
  </si>
  <si>
    <t>Vache qui rit (portion de 16g)</t>
  </si>
  <si>
    <t>Velouté fruits (pot individuel)</t>
  </si>
  <si>
    <t>Yaourt arome (pot individuel)</t>
  </si>
  <si>
    <t>Yaourt d'autrefois, parfums variés (pot individuel)</t>
  </si>
  <si>
    <t>Yaourt gourmand parfums  variés (pot individuel)</t>
  </si>
  <si>
    <t>Yaourt grec (framboise, abricot ou nature) (pot individuel)</t>
  </si>
  <si>
    <t>Yaourt brassé bio regional parfums variés (pot individuel)</t>
  </si>
  <si>
    <t>Yaourt nature (pot individuel)</t>
  </si>
  <si>
    <t>Yop fraise (pot individuel 180g)</t>
  </si>
  <si>
    <t>Yop vanille (pot individuel 180g)</t>
  </si>
  <si>
    <t>Beurre à tartiner (1kg)</t>
  </si>
  <si>
    <t>Boule mozzarella</t>
  </si>
  <si>
    <t>Tranche cheddar</t>
  </si>
  <si>
    <t>Produits Restauration collective</t>
  </si>
  <si>
    <r>
      <t xml:space="preserve">Le Bordereaux des Prix Unitaires devra à minima être rempli à 90%. Dans le cas contraire, l’offre sera jugée irrégulière. 
Afin de permettre une comparaison des offres sur une base identique, toute ligne du BPU laissée non renseignée par un candidat sera complétée en retenant le prix unitaire le plus élevé parmi ceux proposés par les autres candidats pour la ligne considérée. 
Par ailleurs, si une seule offre est présentée pour un lot, ou si aucun candidat n’a chiffré un produit, la ligne sera supprimée lors de l’analyse par le pouvoir adjudicateur. 
</t>
    </r>
    <r>
      <rPr>
        <b/>
        <i/>
        <sz val="10"/>
        <color rgb="FFC00000"/>
        <rFont val="Calibri"/>
        <family val="2"/>
        <scheme val="minor"/>
      </rPr>
      <t xml:space="preserve">Les produits gastronomiques doivent être d'une qualité supérieure aux produits destinés à la restauration collective.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</si>
</sst>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7" x14ac:knownFonts="1">
    <font>
      <sz val="11"/>
      <color theme="1"/>
      <name val="Calibri"/>
      <family val="2"/>
      <scheme val="minor"/>
    </font>
    <font>
      <b/>
      <sz val="10"/>
      <name val="Arial"/>
      <family val="2"/>
    </font>
    <font>
      <sz val="10"/>
      <color indexed="8"/>
      <name val="Arial"/>
      <family val="2"/>
    </font>
    <font>
      <b/>
      <sz val="11"/>
      <color indexed="8"/>
      <name val="Times New Roman"/>
      <family val="1"/>
    </font>
    <font>
      <sz val="11"/>
      <color indexed="8"/>
      <name val="Times New Roman"/>
      <family val="1"/>
    </font>
    <font>
      <sz val="10"/>
      <color indexed="8"/>
      <name val="Times New Roman"/>
      <family val="1"/>
    </font>
    <font>
      <sz val="10"/>
      <color rgb="FF000000"/>
      <name val="Arial"/>
      <family val="2"/>
    </font>
    <font>
      <sz val="10"/>
      <color rgb="FF010000"/>
      <name val="Arial"/>
      <family val="2"/>
    </font>
    <font>
      <b/>
      <sz val="9"/>
      <name val="Arial"/>
      <family val="2"/>
    </font>
    <font>
      <sz val="10"/>
      <name val="Arial"/>
      <family val="2"/>
    </font>
    <font>
      <sz val="11"/>
      <color rgb="FF010000"/>
      <name val="Arial"/>
      <family val="2"/>
    </font>
    <font>
      <sz val="11"/>
      <color theme="1"/>
      <name val="Calibri"/>
      <family val="2"/>
      <scheme val="minor"/>
    </font>
    <font>
      <i/>
      <sz val="10"/>
      <color theme="0" tint="-0.499984740745262"/>
      <name val="Arial"/>
      <family val="2"/>
    </font>
    <font>
      <sz val="10"/>
      <color theme="3"/>
      <name val="Arial"/>
      <family val="2"/>
    </font>
    <font>
      <sz val="10"/>
      <color theme="1"/>
      <name val="Arial"/>
      <family val="2"/>
    </font>
    <font>
      <sz val="10"/>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sz val="18"/>
      <color theme="1"/>
      <name val="Calibri"/>
      <family val="2"/>
      <scheme val="minor"/>
    </font>
    <font>
      <b/>
      <sz val="20"/>
      <color theme="1"/>
      <name val="Calibri"/>
      <family val="2"/>
      <scheme val="minor"/>
    </font>
    <font>
      <b/>
      <sz val="26"/>
      <color theme="1"/>
      <name val="Calibri"/>
      <family val="2"/>
      <scheme val="minor"/>
    </font>
    <font>
      <b/>
      <i/>
      <sz val="18"/>
      <color rgb="FFFF0000"/>
      <name val="Calibri"/>
      <family val="2"/>
      <scheme val="minor"/>
    </font>
    <font>
      <sz val="18"/>
      <color theme="1"/>
      <name val="Calibri"/>
      <family val="2"/>
      <scheme val="minor"/>
    </font>
    <font>
      <b/>
      <i/>
      <sz val="10"/>
      <color theme="1"/>
      <name val="Calibri"/>
      <family val="2"/>
      <scheme val="minor"/>
    </font>
    <font>
      <b/>
      <i/>
      <sz val="10"/>
      <color rgb="FFC00000"/>
      <name val="Calibri"/>
      <family val="2"/>
      <scheme val="minor"/>
    </font>
    <font>
      <b/>
      <sz val="11"/>
      <color theme="0"/>
      <name val="Arial"/>
      <family val="2"/>
    </font>
    <font>
      <i/>
      <sz val="11"/>
      <color theme="1"/>
      <name val="Calibri"/>
      <family val="2"/>
      <scheme val="minor"/>
    </font>
    <font>
      <b/>
      <sz val="22"/>
      <color theme="1"/>
      <name val="Calibri"/>
      <family val="2"/>
      <scheme val="minor"/>
    </font>
    <font>
      <i/>
      <sz val="10"/>
      <name val="Arial"/>
      <family val="2"/>
    </font>
    <font>
      <b/>
      <i/>
      <sz val="11"/>
      <name val="Arial"/>
      <family val="2"/>
    </font>
    <font>
      <sz val="10"/>
      <color theme="1"/>
      <name val="Times New Roman"/>
      <family val="1"/>
    </font>
    <font>
      <sz val="10"/>
      <color rgb="FF000000"/>
      <name val="Times New Roman"/>
      <family val="1"/>
    </font>
    <font>
      <sz val="11"/>
      <color theme="1"/>
      <name val="Times New Roman"/>
      <family val="1"/>
    </font>
    <font>
      <sz val="11"/>
      <color rgb="FF010000"/>
      <name val="Times New Roman"/>
      <family val="1"/>
    </font>
    <font>
      <sz val="11"/>
      <color rgb="FF000000"/>
      <name val="Times New Roman"/>
      <family val="1"/>
    </font>
    <font>
      <sz val="11"/>
      <name val="Times New Roman"/>
      <family val="1"/>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4" tint="0.39997558519241921"/>
        <bgColor indexed="64"/>
      </patternFill>
    </fill>
    <fill>
      <patternFill patternType="solid">
        <fgColor theme="4"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s>
  <cellStyleXfs count="2">
    <xf numFmtId="0" fontId="0" fillId="0" borderId="0"/>
    <xf numFmtId="44" fontId="11" fillId="0" borderId="0" applyFont="0" applyFill="0" applyBorder="0" applyAlignment="0" applyProtection="0"/>
  </cellStyleXfs>
  <cellXfs count="120">
    <xf numFmtId="0" fontId="0" fillId="0" borderId="0" xfId="0"/>
    <xf numFmtId="0" fontId="0" fillId="0" borderId="0" xfId="0" applyAlignment="1">
      <alignment horizontal="center"/>
    </xf>
    <xf numFmtId="1" fontId="0" fillId="0" borderId="0" xfId="0" applyNumberFormat="1"/>
    <xf numFmtId="0" fontId="4" fillId="0" borderId="0" xfId="0" applyFont="1"/>
    <xf numFmtId="44" fontId="0" fillId="0" borderId="0" xfId="1" applyFont="1" applyFill="1"/>
    <xf numFmtId="44" fontId="0" fillId="0" borderId="0" xfId="1" applyFont="1" applyFill="1" applyAlignment="1">
      <alignment horizontal="center"/>
    </xf>
    <xf numFmtId="0" fontId="0" fillId="0" borderId="0" xfId="0" applyAlignment="1">
      <alignment vertical="center" wrapText="1"/>
    </xf>
    <xf numFmtId="0" fontId="13" fillId="0" borderId="1" xfId="0" applyFont="1" applyBorder="1" applyAlignment="1">
      <alignment horizontal="right" wrapText="1"/>
    </xf>
    <xf numFmtId="44" fontId="13" fillId="0" borderId="1" xfId="1" applyFont="1" applyBorder="1" applyAlignment="1">
      <alignment horizontal="right" wrapText="1"/>
    </xf>
    <xf numFmtId="0" fontId="5" fillId="0" borderId="0" xfId="0" applyFont="1" applyAlignment="1">
      <alignment horizontal="left"/>
    </xf>
    <xf numFmtId="0" fontId="13" fillId="0" borderId="14" xfId="0" applyFont="1" applyBorder="1" applyAlignment="1">
      <alignment horizontal="right" wrapText="1"/>
    </xf>
    <xf numFmtId="44" fontId="13" fillId="0" borderId="14" xfId="1" applyFont="1" applyBorder="1" applyAlignment="1">
      <alignment horizontal="right" wrapText="1"/>
    </xf>
    <xf numFmtId="44" fontId="9" fillId="0" borderId="17" xfId="1" applyFont="1" applyBorder="1" applyAlignment="1">
      <alignment wrapText="1"/>
    </xf>
    <xf numFmtId="44" fontId="9" fillId="0" borderId="15" xfId="1" applyFont="1" applyBorder="1" applyAlignment="1">
      <alignment wrapText="1"/>
    </xf>
    <xf numFmtId="0" fontId="1" fillId="3" borderId="14" xfId="0" applyFont="1" applyFill="1" applyBorder="1" applyAlignment="1">
      <alignment horizontal="center" vertical="center" wrapText="1"/>
    </xf>
    <xf numFmtId="44" fontId="26" fillId="4" borderId="5" xfId="1" applyFont="1" applyFill="1" applyBorder="1" applyAlignment="1">
      <alignment horizontal="center" vertical="center" wrapText="1"/>
    </xf>
    <xf numFmtId="44" fontId="18" fillId="0" borderId="2" xfId="1" applyFont="1" applyFill="1" applyBorder="1" applyAlignment="1">
      <alignment vertical="center"/>
    </xf>
    <xf numFmtId="0" fontId="27" fillId="0" borderId="0" xfId="0" quotePrefix="1" applyFont="1"/>
    <xf numFmtId="44" fontId="0" fillId="0" borderId="2" xfId="1" applyFont="1" applyFill="1" applyBorder="1"/>
    <xf numFmtId="44" fontId="9" fillId="0" borderId="27" xfId="1" applyFont="1" applyBorder="1" applyAlignment="1">
      <alignment horizontal="center" wrapText="1"/>
    </xf>
    <xf numFmtId="44" fontId="9" fillId="0" borderId="28" xfId="1" applyFont="1" applyBorder="1" applyAlignment="1">
      <alignment horizontal="center" wrapText="1"/>
    </xf>
    <xf numFmtId="0" fontId="31" fillId="0" borderId="17" xfId="0" applyFont="1" applyBorder="1" applyAlignment="1">
      <alignment horizontal="center" wrapText="1"/>
    </xf>
    <xf numFmtId="0" fontId="31" fillId="0" borderId="17" xfId="0" applyFont="1" applyBorder="1" applyAlignment="1">
      <alignment horizontal="center"/>
    </xf>
    <xf numFmtId="0" fontId="33" fillId="0" borderId="20" xfId="0" applyFont="1" applyBorder="1" applyAlignment="1">
      <alignment horizontal="center" wrapText="1"/>
    </xf>
    <xf numFmtId="0" fontId="34" fillId="0" borderId="20" xfId="0" applyFont="1" applyBorder="1" applyAlignment="1">
      <alignment horizontal="center" wrapText="1"/>
    </xf>
    <xf numFmtId="0" fontId="35" fillId="0" borderId="20" xfId="0" applyFont="1" applyBorder="1" applyAlignment="1">
      <alignment horizontal="center" wrapText="1"/>
    </xf>
    <xf numFmtId="0" fontId="34" fillId="0" borderId="16" xfId="0" applyFont="1" applyBorder="1" applyAlignment="1">
      <alignment horizontal="center" wrapText="1"/>
    </xf>
    <xf numFmtId="0" fontId="33" fillId="0" borderId="16" xfId="0" applyFont="1" applyBorder="1" applyAlignment="1">
      <alignment horizontal="center"/>
    </xf>
    <xf numFmtId="0" fontId="32" fillId="0" borderId="17" xfId="0" applyFont="1" applyBorder="1" applyAlignment="1">
      <alignment horizontal="center" wrapText="1"/>
    </xf>
    <xf numFmtId="0" fontId="32" fillId="0" borderId="15" xfId="0" applyFont="1" applyBorder="1" applyAlignment="1">
      <alignment horizontal="center" wrapText="1"/>
    </xf>
    <xf numFmtId="0" fontId="36" fillId="0" borderId="16" xfId="0" applyFont="1" applyBorder="1" applyAlignment="1">
      <alignment horizontal="center" wrapText="1"/>
    </xf>
    <xf numFmtId="0" fontId="36" fillId="0" borderId="20" xfId="0" applyFont="1" applyBorder="1" applyAlignment="1">
      <alignment horizontal="center" wrapText="1"/>
    </xf>
    <xf numFmtId="0" fontId="36" fillId="0" borderId="21" xfId="0" applyFont="1" applyBorder="1" applyAlignment="1">
      <alignment horizontal="center" wrapText="1"/>
    </xf>
    <xf numFmtId="0" fontId="7" fillId="0" borderId="20" xfId="0" applyFont="1" applyBorder="1" applyAlignment="1">
      <alignment horizontal="left" wrapText="1"/>
    </xf>
    <xf numFmtId="0" fontId="14" fillId="0" borderId="20" xfId="0" applyFont="1" applyBorder="1" applyAlignment="1" applyProtection="1">
      <alignment wrapText="1"/>
      <protection locked="0"/>
    </xf>
    <xf numFmtId="0" fontId="6" fillId="0" borderId="20" xfId="0" applyFont="1" applyBorder="1" applyAlignment="1">
      <alignment horizontal="left" wrapText="1"/>
    </xf>
    <xf numFmtId="0" fontId="14" fillId="2" borderId="20" xfId="0" applyFont="1" applyFill="1" applyBorder="1" applyAlignment="1" applyProtection="1">
      <alignment wrapText="1"/>
      <protection locked="0"/>
    </xf>
    <xf numFmtId="0" fontId="9" fillId="2" borderId="20" xfId="0" applyFont="1" applyFill="1" applyBorder="1" applyAlignment="1" applyProtection="1">
      <alignment wrapText="1"/>
      <protection locked="0"/>
    </xf>
    <xf numFmtId="0" fontId="9" fillId="0" borderId="20" xfId="0" applyFont="1" applyBorder="1" applyAlignment="1">
      <alignment horizontal="left" wrapText="1"/>
    </xf>
    <xf numFmtId="0" fontId="9" fillId="0" borderId="20" xfId="0" applyFont="1" applyBorder="1" applyAlignment="1" applyProtection="1">
      <alignment wrapText="1"/>
      <protection locked="0"/>
    </xf>
    <xf numFmtId="0" fontId="9" fillId="0" borderId="21" xfId="0" applyFont="1" applyBorder="1" applyAlignment="1">
      <alignment horizontal="left" wrapText="1"/>
    </xf>
    <xf numFmtId="0" fontId="13" fillId="0" borderId="26" xfId="0" applyFont="1" applyBorder="1" applyAlignment="1">
      <alignment horizontal="right" wrapText="1"/>
    </xf>
    <xf numFmtId="0" fontId="13" fillId="0" borderId="30" xfId="0" applyFont="1" applyBorder="1" applyAlignment="1">
      <alignment horizontal="right" wrapText="1"/>
    </xf>
    <xf numFmtId="0" fontId="9" fillId="2" borderId="29" xfId="0" applyFont="1" applyFill="1" applyBorder="1" applyAlignment="1" applyProtection="1">
      <alignment wrapText="1"/>
      <protection locked="0"/>
    </xf>
    <xf numFmtId="0" fontId="36" fillId="0" borderId="29" xfId="0" applyFont="1" applyBorder="1" applyAlignment="1">
      <alignment horizontal="center" wrapText="1"/>
    </xf>
    <xf numFmtId="0" fontId="32" fillId="0" borderId="31" xfId="0" applyFont="1" applyBorder="1" applyAlignment="1">
      <alignment horizontal="center" wrapText="1"/>
    </xf>
    <xf numFmtId="0" fontId="13" fillId="0" borderId="32" xfId="0" applyFont="1" applyBorder="1" applyAlignment="1">
      <alignment horizontal="right" wrapText="1"/>
    </xf>
    <xf numFmtId="0" fontId="13" fillId="0" borderId="33" xfId="0" applyFont="1" applyBorder="1" applyAlignment="1">
      <alignment horizontal="right" wrapText="1"/>
    </xf>
    <xf numFmtId="44" fontId="13" fillId="0" borderId="33" xfId="1" applyFont="1" applyBorder="1" applyAlignment="1">
      <alignment horizontal="right" wrapText="1"/>
    </xf>
    <xf numFmtId="44" fontId="9" fillId="0" borderId="31" xfId="1" applyFont="1" applyBorder="1" applyAlignment="1">
      <alignment wrapText="1"/>
    </xf>
    <xf numFmtId="44" fontId="9" fillId="0" borderId="34" xfId="1" applyFont="1" applyBorder="1" applyAlignment="1">
      <alignment horizontal="center" wrapText="1"/>
    </xf>
    <xf numFmtId="0" fontId="12" fillId="0" borderId="18" xfId="0" applyFont="1" applyBorder="1" applyAlignment="1">
      <alignment horizontal="left" wrapText="1"/>
    </xf>
    <xf numFmtId="1" fontId="12" fillId="0" borderId="6" xfId="0" applyNumberFormat="1" applyFont="1" applyBorder="1" applyAlignment="1">
      <alignment horizontal="center" wrapText="1"/>
    </xf>
    <xf numFmtId="0" fontId="12" fillId="0" borderId="35" xfId="0" applyFont="1" applyBorder="1" applyAlignment="1">
      <alignment horizontal="center" wrapText="1"/>
    </xf>
    <xf numFmtId="0" fontId="12" fillId="0" borderId="36" xfId="0" applyFont="1" applyBorder="1" applyAlignment="1">
      <alignment horizontal="center" wrapText="1"/>
    </xf>
    <xf numFmtId="0" fontId="12" fillId="0" borderId="7" xfId="0" applyFont="1" applyBorder="1" applyAlignment="1">
      <alignment horizontal="center" wrapText="1"/>
    </xf>
    <xf numFmtId="44" fontId="12" fillId="0" borderId="7" xfId="1" applyFont="1" applyBorder="1" applyAlignment="1">
      <alignment horizontal="center" wrapText="1"/>
    </xf>
    <xf numFmtId="44" fontId="12" fillId="0" borderId="35" xfId="1" applyFont="1" applyBorder="1" applyAlignment="1">
      <alignment horizontal="center" wrapText="1"/>
    </xf>
    <xf numFmtId="44" fontId="12" fillId="0" borderId="37" xfId="1" applyFont="1" applyBorder="1" applyAlignment="1">
      <alignment horizontal="center" wrapText="1"/>
    </xf>
    <xf numFmtId="0" fontId="7" fillId="0" borderId="29" xfId="0" applyFont="1" applyBorder="1" applyAlignment="1">
      <alignment horizontal="left" wrapText="1"/>
    </xf>
    <xf numFmtId="0" fontId="33" fillId="0" borderId="29" xfId="0" applyFont="1" applyBorder="1" applyAlignment="1">
      <alignment horizontal="center" wrapText="1"/>
    </xf>
    <xf numFmtId="0" fontId="31" fillId="0" borderId="31" xfId="0" applyFont="1" applyBorder="1" applyAlignment="1">
      <alignment horizontal="center" wrapText="1"/>
    </xf>
    <xf numFmtId="0" fontId="30" fillId="7" borderId="3" xfId="0" applyFont="1" applyFill="1" applyBorder="1" applyAlignment="1">
      <alignment horizontal="left" vertical="center" wrapText="1"/>
    </xf>
    <xf numFmtId="1" fontId="29" fillId="7" borderId="3" xfId="0" applyNumberFormat="1" applyFont="1" applyFill="1" applyBorder="1" applyAlignment="1">
      <alignment horizontal="center" vertical="center" wrapText="1"/>
    </xf>
    <xf numFmtId="0" fontId="29" fillId="7" borderId="4" xfId="0" applyFont="1" applyFill="1" applyBorder="1" applyAlignment="1">
      <alignment horizontal="center" vertical="center" wrapText="1"/>
    </xf>
    <xf numFmtId="44" fontId="29" fillId="7" borderId="4" xfId="1" applyFont="1" applyFill="1" applyBorder="1" applyAlignment="1">
      <alignment horizontal="center" vertical="center" wrapText="1"/>
    </xf>
    <xf numFmtId="44" fontId="29" fillId="7" borderId="5" xfId="1" applyFont="1" applyFill="1" applyBorder="1" applyAlignment="1">
      <alignment horizontal="center" vertical="center" wrapText="1"/>
    </xf>
    <xf numFmtId="0" fontId="7" fillId="0" borderId="38" xfId="0" applyFont="1" applyBorder="1" applyAlignment="1">
      <alignment horizontal="left" wrapText="1"/>
    </xf>
    <xf numFmtId="0" fontId="34" fillId="0" borderId="39" xfId="0" applyFont="1" applyBorder="1" applyAlignment="1">
      <alignment horizontal="center" wrapText="1"/>
    </xf>
    <xf numFmtId="0" fontId="31" fillId="0" borderId="40" xfId="0" applyFont="1" applyBorder="1" applyAlignment="1">
      <alignment horizontal="center" wrapText="1"/>
    </xf>
    <xf numFmtId="0" fontId="13" fillId="0" borderId="41" xfId="0" applyFont="1" applyBorder="1" applyAlignment="1">
      <alignment horizontal="right" wrapText="1"/>
    </xf>
    <xf numFmtId="0" fontId="13" fillId="0" borderId="42" xfId="0" applyFont="1" applyBorder="1" applyAlignment="1">
      <alignment horizontal="right" wrapText="1"/>
    </xf>
    <xf numFmtId="44" fontId="13" fillId="0" borderId="42" xfId="1" applyFont="1" applyBorder="1" applyAlignment="1">
      <alignment horizontal="right" wrapText="1"/>
    </xf>
    <xf numFmtId="44" fontId="9" fillId="0" borderId="40" xfId="1" applyFont="1" applyBorder="1" applyAlignment="1">
      <alignment wrapText="1"/>
    </xf>
    <xf numFmtId="44" fontId="9" fillId="0" borderId="43" xfId="1" applyFont="1" applyBorder="1" applyAlignment="1">
      <alignment horizontal="center" wrapText="1"/>
    </xf>
    <xf numFmtId="0" fontId="14" fillId="2" borderId="29" xfId="0" applyFont="1" applyFill="1" applyBorder="1" applyAlignment="1" applyProtection="1">
      <alignment wrapText="1"/>
      <protection locked="0"/>
    </xf>
    <xf numFmtId="0" fontId="36" fillId="0" borderId="44" xfId="0" applyFont="1" applyBorder="1" applyAlignment="1">
      <alignment horizontal="center" wrapText="1"/>
    </xf>
    <xf numFmtId="0" fontId="10" fillId="7" borderId="4" xfId="0" applyFont="1" applyFill="1" applyBorder="1" applyAlignment="1">
      <alignment horizontal="center" wrapText="1"/>
    </xf>
    <xf numFmtId="0" fontId="15" fillId="7" borderId="4" xfId="0" applyFont="1" applyFill="1" applyBorder="1" applyAlignment="1">
      <alignment horizontal="center" wrapText="1"/>
    </xf>
    <xf numFmtId="0" fontId="13" fillId="7" borderId="4" xfId="0" applyFont="1" applyFill="1" applyBorder="1" applyAlignment="1">
      <alignment horizontal="right" wrapText="1"/>
    </xf>
    <xf numFmtId="44" fontId="13" fillId="7" borderId="4" xfId="1" applyFont="1" applyFill="1" applyBorder="1" applyAlignment="1">
      <alignment horizontal="right" wrapText="1"/>
    </xf>
    <xf numFmtId="44" fontId="9" fillId="7" borderId="4" xfId="1" applyFont="1" applyFill="1" applyBorder="1" applyAlignment="1">
      <alignment wrapText="1"/>
    </xf>
    <xf numFmtId="44" fontId="9" fillId="7" borderId="5" xfId="1" applyFont="1" applyFill="1" applyBorder="1" applyAlignment="1">
      <alignment horizontal="center" wrapText="1"/>
    </xf>
    <xf numFmtId="0" fontId="17" fillId="0" borderId="0" xfId="0" applyFont="1" applyAlignment="1">
      <alignment horizontal="center" vertical="center"/>
    </xf>
    <xf numFmtId="0" fontId="21" fillId="0" borderId="3"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9" fillId="0" borderId="3" xfId="0" applyFont="1" applyBorder="1" applyAlignment="1">
      <alignment horizontal="center" vertical="center" wrapText="1"/>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16" fillId="6" borderId="3" xfId="0" applyFont="1" applyFill="1" applyBorder="1" applyAlignment="1">
      <alignment horizontal="center" vertical="center" wrapText="1"/>
    </xf>
    <xf numFmtId="0" fontId="0" fillId="6" borderId="4" xfId="0" applyFill="1" applyBorder="1" applyAlignment="1">
      <alignment horizontal="center" vertical="center"/>
    </xf>
    <xf numFmtId="0" fontId="0" fillId="6" borderId="5" xfId="0" applyFill="1" applyBorder="1" applyAlignment="1">
      <alignment horizontal="center" vertical="center"/>
    </xf>
    <xf numFmtId="0" fontId="24" fillId="3" borderId="3" xfId="0" applyFont="1" applyFill="1" applyBorder="1" applyAlignment="1">
      <alignment horizontal="left" vertical="center" wrapText="1"/>
    </xf>
    <xf numFmtId="0" fontId="15" fillId="3" borderId="4" xfId="0" applyFont="1" applyFill="1" applyBorder="1" applyAlignment="1">
      <alignment horizontal="left" vertical="center"/>
    </xf>
    <xf numFmtId="0" fontId="15" fillId="3" borderId="5" xfId="0" applyFont="1" applyFill="1" applyBorder="1" applyAlignment="1">
      <alignment horizontal="left" vertical="center"/>
    </xf>
    <xf numFmtId="0" fontId="26" fillId="5" borderId="3" xfId="0" applyFont="1" applyFill="1" applyBorder="1" applyAlignment="1">
      <alignment horizontal="center" vertical="center"/>
    </xf>
    <xf numFmtId="0" fontId="26" fillId="5" borderId="4" xfId="0" applyFont="1" applyFill="1" applyBorder="1" applyAlignment="1">
      <alignment horizontal="center" vertical="center"/>
    </xf>
    <xf numFmtId="0" fontId="26" fillId="5" borderId="5" xfId="0" applyFont="1" applyFill="1" applyBorder="1" applyAlignment="1">
      <alignment horizontal="center" vertical="center"/>
    </xf>
    <xf numFmtId="1" fontId="26" fillId="4" borderId="3" xfId="0" applyNumberFormat="1" applyFont="1" applyFill="1" applyBorder="1" applyAlignment="1">
      <alignment horizontal="center" vertical="center" wrapText="1"/>
    </xf>
    <xf numFmtId="1" fontId="26" fillId="4" borderId="5" xfId="0" applyNumberFormat="1" applyFont="1" applyFill="1" applyBorder="1" applyAlignment="1">
      <alignment horizontal="center" vertical="center" wrapText="1"/>
    </xf>
    <xf numFmtId="44" fontId="1" fillId="3" borderId="11" xfId="1" applyFont="1" applyFill="1" applyBorder="1" applyAlignment="1">
      <alignment horizontal="center" vertical="center" wrapText="1"/>
    </xf>
    <xf numFmtId="44" fontId="1" fillId="3" borderId="15" xfId="1" applyFont="1" applyFill="1" applyBorder="1" applyAlignment="1">
      <alignment horizontal="center" vertical="center" wrapText="1"/>
    </xf>
    <xf numFmtId="44" fontId="1" fillId="3" borderId="24" xfId="1" applyFont="1" applyFill="1" applyBorder="1" applyAlignment="1">
      <alignment horizontal="center" vertical="center" wrapText="1"/>
    </xf>
    <xf numFmtId="44" fontId="1" fillId="3" borderId="25" xfId="1" applyFont="1" applyFill="1" applyBorder="1" applyAlignment="1">
      <alignment horizontal="center" vertical="center" wrapText="1"/>
    </xf>
    <xf numFmtId="0" fontId="3" fillId="0" borderId="0" xfId="0" applyFont="1" applyAlignment="1">
      <alignment horizontal="center"/>
    </xf>
    <xf numFmtId="0" fontId="1" fillId="3" borderId="18"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wrapText="1"/>
    </xf>
    <xf numFmtId="44" fontId="1" fillId="3" borderId="10" xfId="1" applyFont="1" applyFill="1" applyBorder="1" applyAlignment="1">
      <alignment horizontal="center" vertical="center" wrapText="1"/>
    </xf>
    <xf numFmtId="44" fontId="1" fillId="3" borderId="14" xfId="1"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400050</xdr:colOff>
      <xdr:row>0</xdr:row>
      <xdr:rowOff>171450</xdr:rowOff>
    </xdr:from>
    <xdr:to>
      <xdr:col>2</xdr:col>
      <xdr:colOff>923764</xdr:colOff>
      <xdr:row>0</xdr:row>
      <xdr:rowOff>1047750</xdr:rowOff>
    </xdr:to>
    <xdr:pic>
      <xdr:nvPicPr>
        <xdr:cNvPr id="2" name="Image 1" descr="CCI ROUEN METROPOLE">
          <a:extLst>
            <a:ext uri="{FF2B5EF4-FFF2-40B4-BE49-F238E27FC236}">
              <a16:creationId xmlns:a16="http://schemas.microsoft.com/office/drawing/2014/main" id="{92CE1205-31D8-0AB1-74EF-E42E0FD7CF8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66597"/>
        <a:stretch/>
      </xdr:blipFill>
      <xdr:spPr bwMode="auto">
        <a:xfrm>
          <a:off x="400050" y="171450"/>
          <a:ext cx="3000214" cy="87630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4D0F0-B80C-40C5-8C55-3CA0253B5928}">
  <dimension ref="B1:F5"/>
  <sheetViews>
    <sheetView showGridLines="0" topLeftCell="A3" zoomScaleNormal="100" zoomScaleSheetLayoutView="100" workbookViewId="0">
      <selection activeCell="B5" sqref="B5:F5"/>
    </sheetView>
  </sheetViews>
  <sheetFormatPr baseColWidth="10" defaultRowHeight="15" x14ac:dyDescent="0.25"/>
  <cols>
    <col min="1" max="1" width="14.85546875" customWidth="1"/>
    <col min="2" max="2" width="22.28515625" customWidth="1"/>
    <col min="3" max="3" width="40.5703125" customWidth="1"/>
    <col min="4" max="4" width="37.85546875" customWidth="1"/>
    <col min="5" max="5" width="30.140625" customWidth="1"/>
    <col min="6" max="6" width="28.140625" customWidth="1"/>
    <col min="7" max="7" width="11.28515625" customWidth="1"/>
  </cols>
  <sheetData>
    <row r="1" spans="2:6" ht="103.5" customHeight="1" x14ac:dyDescent="0.25">
      <c r="C1" s="83" t="s">
        <v>24</v>
      </c>
      <c r="D1" s="83"/>
      <c r="E1" s="83"/>
      <c r="F1" s="83"/>
    </row>
    <row r="2" spans="2:6" ht="15.75" thickBot="1" x14ac:dyDescent="0.3"/>
    <row r="3" spans="2:6" ht="331.5" customHeight="1" thickBot="1" x14ac:dyDescent="0.3">
      <c r="B3" s="84" t="s">
        <v>29</v>
      </c>
      <c r="C3" s="85"/>
      <c r="D3" s="85"/>
      <c r="E3" s="85"/>
      <c r="F3" s="86"/>
    </row>
    <row r="4" spans="2:6" ht="15.75" thickBot="1" x14ac:dyDescent="0.3"/>
    <row r="5" spans="2:6" ht="255" customHeight="1" thickBot="1" x14ac:dyDescent="0.3">
      <c r="B5" s="87" t="s">
        <v>25</v>
      </c>
      <c r="C5" s="88"/>
      <c r="D5" s="88"/>
      <c r="E5" s="88"/>
      <c r="F5" s="89"/>
    </row>
  </sheetData>
  <mergeCells count="3">
    <mergeCell ref="C1:F1"/>
    <mergeCell ref="B3:F3"/>
    <mergeCell ref="B5:F5"/>
  </mergeCells>
  <pageMargins left="0.7" right="0.7" top="0.75" bottom="0.75" header="0.3" footer="0.3"/>
  <pageSetup paperSize="9" scale="4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M101"/>
  <sheetViews>
    <sheetView showGridLines="0" tabSelected="1" topLeftCell="A42" zoomScaleNormal="100" workbookViewId="0">
      <pane xSplit="1" topLeftCell="B1" activePane="topRight" state="frozen"/>
      <selection pane="topRight" activeCell="K92" sqref="K92"/>
    </sheetView>
  </sheetViews>
  <sheetFormatPr baseColWidth="10" defaultRowHeight="15" x14ac:dyDescent="0.25"/>
  <cols>
    <col min="1" max="1" width="4.85546875" customWidth="1"/>
    <col min="2" max="2" width="67.5703125" customWidth="1"/>
    <col min="3" max="3" width="18.140625" style="2" customWidth="1"/>
    <col min="4" max="4" width="17.5703125" customWidth="1"/>
    <col min="5" max="5" width="9.7109375" customWidth="1"/>
    <col min="6" max="6" width="12" customWidth="1"/>
    <col min="7" max="7" width="9.7109375" customWidth="1"/>
    <col min="8" max="8" width="26.42578125" customWidth="1"/>
    <col min="9" max="9" width="18.28515625" style="4" customWidth="1"/>
    <col min="10" max="10" width="16.7109375" style="4" customWidth="1"/>
    <col min="11" max="11" width="30.5703125" style="4" customWidth="1"/>
  </cols>
  <sheetData>
    <row r="1" spans="2:11" ht="15.75" thickBot="1" x14ac:dyDescent="0.3">
      <c r="I1" s="5"/>
    </row>
    <row r="2" spans="2:11" ht="89.25" customHeight="1" thickBot="1" x14ac:dyDescent="0.3">
      <c r="B2" s="90" t="s">
        <v>30</v>
      </c>
      <c r="C2" s="91"/>
      <c r="D2" s="91"/>
      <c r="E2" s="91"/>
      <c r="F2" s="91"/>
      <c r="G2" s="91"/>
      <c r="H2" s="91"/>
      <c r="I2" s="91"/>
      <c r="J2" s="91"/>
      <c r="K2" s="92"/>
    </row>
    <row r="3" spans="2:11" ht="15.75" thickBot="1" x14ac:dyDescent="0.3">
      <c r="I3" s="5"/>
    </row>
    <row r="4" spans="2:11" ht="105.75" customHeight="1" thickBot="1" x14ac:dyDescent="0.3">
      <c r="B4" s="93" t="s">
        <v>104</v>
      </c>
      <c r="C4" s="94"/>
      <c r="D4" s="94"/>
      <c r="E4" s="94"/>
      <c r="F4" s="94"/>
      <c r="G4" s="94"/>
      <c r="H4" s="94"/>
      <c r="I4" s="94"/>
      <c r="J4" s="94"/>
      <c r="K4" s="95"/>
    </row>
    <row r="5" spans="2:11" ht="15.75" thickBot="1" x14ac:dyDescent="0.3">
      <c r="B5" s="105"/>
      <c r="C5" s="105"/>
      <c r="D5" s="105"/>
      <c r="E5" s="105"/>
      <c r="F5" s="105"/>
      <c r="G5" s="105"/>
      <c r="H5" s="105"/>
      <c r="I5" s="105"/>
    </row>
    <row r="6" spans="2:11" ht="39" customHeight="1" thickBot="1" x14ac:dyDescent="0.3">
      <c r="B6" s="3"/>
      <c r="C6" s="99" t="s">
        <v>27</v>
      </c>
      <c r="D6" s="100"/>
      <c r="E6" s="96" t="s">
        <v>26</v>
      </c>
      <c r="F6" s="97"/>
      <c r="G6" s="97"/>
      <c r="H6" s="97"/>
      <c r="I6" s="97"/>
      <c r="J6" s="98"/>
      <c r="K6" s="15" t="s">
        <v>28</v>
      </c>
    </row>
    <row r="7" spans="2:11" ht="41.25" customHeight="1" x14ac:dyDescent="0.25">
      <c r="B7" s="106" t="s">
        <v>1</v>
      </c>
      <c r="C7" s="108" t="s">
        <v>7</v>
      </c>
      <c r="D7" s="109"/>
      <c r="E7" s="112" t="s">
        <v>0</v>
      </c>
      <c r="F7" s="114" t="s">
        <v>5</v>
      </c>
      <c r="G7" s="116" t="s">
        <v>10</v>
      </c>
      <c r="H7" s="117"/>
      <c r="I7" s="118" t="s">
        <v>14</v>
      </c>
      <c r="J7" s="101" t="s">
        <v>15</v>
      </c>
      <c r="K7" s="103" t="s">
        <v>16</v>
      </c>
    </row>
    <row r="8" spans="2:11" ht="15.75" thickBot="1" x14ac:dyDescent="0.3">
      <c r="B8" s="107"/>
      <c r="C8" s="110"/>
      <c r="D8" s="111"/>
      <c r="E8" s="113"/>
      <c r="F8" s="115"/>
      <c r="G8" s="14" t="s">
        <v>8</v>
      </c>
      <c r="H8" s="14" t="s">
        <v>9</v>
      </c>
      <c r="I8" s="119"/>
      <c r="J8" s="102"/>
      <c r="K8" s="104"/>
    </row>
    <row r="9" spans="2:11" s="1" customFormat="1" ht="15.75" thickBot="1" x14ac:dyDescent="0.3">
      <c r="B9" s="51" t="s">
        <v>11</v>
      </c>
      <c r="C9" s="52">
        <v>150</v>
      </c>
      <c r="D9" s="53" t="s">
        <v>3</v>
      </c>
      <c r="E9" s="54" t="s">
        <v>12</v>
      </c>
      <c r="F9" s="55" t="s">
        <v>13</v>
      </c>
      <c r="G9" s="55">
        <v>10</v>
      </c>
      <c r="H9" s="55" t="s">
        <v>3</v>
      </c>
      <c r="I9" s="56">
        <v>5</v>
      </c>
      <c r="J9" s="57">
        <f>I9/G9</f>
        <v>0.5</v>
      </c>
      <c r="K9" s="58">
        <f>C9*J9</f>
        <v>75</v>
      </c>
    </row>
    <row r="10" spans="2:11" s="1" customFormat="1" ht="24.75" customHeight="1" thickBot="1" x14ac:dyDescent="0.3">
      <c r="B10" s="62" t="s">
        <v>52</v>
      </c>
      <c r="C10" s="63"/>
      <c r="D10" s="64"/>
      <c r="E10" s="64"/>
      <c r="F10" s="64"/>
      <c r="G10" s="64"/>
      <c r="H10" s="64"/>
      <c r="I10" s="65"/>
      <c r="J10" s="65"/>
      <c r="K10" s="66"/>
    </row>
    <row r="11" spans="2:11" s="6" customFormat="1" ht="15.95" customHeight="1" x14ac:dyDescent="0.25">
      <c r="B11" s="59" t="s">
        <v>31</v>
      </c>
      <c r="C11" s="60">
        <v>500</v>
      </c>
      <c r="D11" s="61" t="s">
        <v>2</v>
      </c>
      <c r="E11" s="46"/>
      <c r="F11" s="47"/>
      <c r="G11" s="47"/>
      <c r="H11" s="47"/>
      <c r="I11" s="48"/>
      <c r="J11" s="12" t="str">
        <f t="shared" ref="J11:J12" si="0">IF(G11&lt;&gt;0,I11/G11,"")</f>
        <v/>
      </c>
      <c r="K11" s="50" t="str">
        <f t="shared" ref="K11:K16" si="1">IF(J11=""," ",J11*C11)</f>
        <v xml:space="preserve"> </v>
      </c>
    </row>
    <row r="12" spans="2:11" s="6" customFormat="1" x14ac:dyDescent="0.25">
      <c r="B12" s="33" t="s">
        <v>32</v>
      </c>
      <c r="C12" s="23">
        <v>20</v>
      </c>
      <c r="D12" s="21" t="s">
        <v>2</v>
      </c>
      <c r="E12" s="41"/>
      <c r="F12" s="7"/>
      <c r="G12" s="7"/>
      <c r="H12" s="7"/>
      <c r="I12" s="8"/>
      <c r="J12" s="12" t="str">
        <f t="shared" si="0"/>
        <v/>
      </c>
      <c r="K12" s="19" t="str">
        <f t="shared" si="1"/>
        <v xml:space="preserve"> </v>
      </c>
    </row>
    <row r="13" spans="2:11" s="6" customFormat="1" ht="15.95" customHeight="1" x14ac:dyDescent="0.25">
      <c r="B13" s="33" t="s">
        <v>39</v>
      </c>
      <c r="C13" s="23">
        <v>70</v>
      </c>
      <c r="D13" s="21" t="s">
        <v>4</v>
      </c>
      <c r="E13" s="41"/>
      <c r="F13" s="7"/>
      <c r="G13" s="7"/>
      <c r="H13" s="7"/>
      <c r="I13" s="8"/>
      <c r="J13" s="12" t="str">
        <f>IF(G13&lt;&gt;0,I13/G13,"")</f>
        <v/>
      </c>
      <c r="K13" s="19" t="str">
        <f>IF(J13=""," ",J13*C13)</f>
        <v xml:space="preserve"> </v>
      </c>
    </row>
    <row r="14" spans="2:11" s="6" customFormat="1" x14ac:dyDescent="0.25">
      <c r="B14" s="33" t="s">
        <v>33</v>
      </c>
      <c r="C14" s="23">
        <v>6</v>
      </c>
      <c r="D14" s="21" t="s">
        <v>51</v>
      </c>
      <c r="E14" s="41"/>
      <c r="F14" s="7"/>
      <c r="G14" s="7"/>
      <c r="H14" s="7"/>
      <c r="I14" s="8"/>
      <c r="J14" s="12" t="str">
        <f>IF(G14&lt;&gt;0,I14/G14,"")</f>
        <v/>
      </c>
      <c r="K14" s="19" t="str">
        <f>IF(J14=""," ",J14*C14)</f>
        <v xml:space="preserve"> </v>
      </c>
    </row>
    <row r="15" spans="2:11" s="6" customFormat="1" ht="15.95" customHeight="1" x14ac:dyDescent="0.25">
      <c r="B15" s="33" t="s">
        <v>19</v>
      </c>
      <c r="C15" s="24">
        <v>110</v>
      </c>
      <c r="D15" s="21" t="s">
        <v>51</v>
      </c>
      <c r="E15" s="41"/>
      <c r="F15" s="7"/>
      <c r="G15" s="7"/>
      <c r="H15" s="7"/>
      <c r="I15" s="8"/>
      <c r="J15" s="12" t="str">
        <f t="shared" ref="J15:J16" si="2">IF(G15&lt;&gt;0,I15/G15,"")</f>
        <v/>
      </c>
      <c r="K15" s="19" t="str">
        <f t="shared" si="1"/>
        <v xml:space="preserve"> </v>
      </c>
    </row>
    <row r="16" spans="2:11" s="6" customFormat="1" ht="15.95" customHeight="1" x14ac:dyDescent="0.25">
      <c r="B16" s="33" t="s">
        <v>20</v>
      </c>
      <c r="C16" s="23">
        <v>5</v>
      </c>
      <c r="D16" s="21" t="s">
        <v>2</v>
      </c>
      <c r="E16" s="41"/>
      <c r="F16" s="7"/>
      <c r="G16" s="7"/>
      <c r="H16" s="7"/>
      <c r="I16" s="8"/>
      <c r="J16" s="12" t="str">
        <f t="shared" si="2"/>
        <v/>
      </c>
      <c r="K16" s="19" t="str">
        <f t="shared" si="1"/>
        <v xml:space="preserve"> </v>
      </c>
    </row>
    <row r="17" spans="2:13" s="6" customFormat="1" x14ac:dyDescent="0.25">
      <c r="B17" s="33" t="s">
        <v>34</v>
      </c>
      <c r="C17" s="23">
        <v>80</v>
      </c>
      <c r="D17" s="21" t="s">
        <v>2</v>
      </c>
      <c r="E17" s="41"/>
      <c r="F17" s="7"/>
      <c r="G17" s="7"/>
      <c r="H17" s="7"/>
      <c r="I17" s="8"/>
      <c r="J17" s="12" t="str">
        <f t="shared" ref="J17:J81" si="3">IF(G17&lt;&gt;0,I17/G17,"")</f>
        <v/>
      </c>
      <c r="K17" s="19" t="str">
        <f t="shared" ref="K17:K81" si="4">IF(J17=""," ",J17*C17)</f>
        <v xml:space="preserve"> </v>
      </c>
    </row>
    <row r="18" spans="2:13" s="6" customFormat="1" ht="15.95" customHeight="1" x14ac:dyDescent="0.25">
      <c r="B18" s="34" t="s">
        <v>35</v>
      </c>
      <c r="C18" s="23">
        <v>600</v>
      </c>
      <c r="D18" s="21" t="s">
        <v>4</v>
      </c>
      <c r="E18" s="41"/>
      <c r="F18" s="7"/>
      <c r="G18" s="7"/>
      <c r="H18" s="7"/>
      <c r="I18" s="8"/>
      <c r="J18" s="12" t="str">
        <f t="shared" si="3"/>
        <v/>
      </c>
      <c r="K18" s="19" t="str">
        <f t="shared" si="4"/>
        <v xml:space="preserve"> </v>
      </c>
    </row>
    <row r="19" spans="2:13" s="6" customFormat="1" ht="15.95" customHeight="1" x14ac:dyDescent="0.25">
      <c r="B19" s="35" t="s">
        <v>36</v>
      </c>
      <c r="C19" s="24">
        <v>5</v>
      </c>
      <c r="D19" s="21" t="s">
        <v>2</v>
      </c>
      <c r="E19" s="41"/>
      <c r="F19" s="7"/>
      <c r="G19" s="7"/>
      <c r="H19" s="7"/>
      <c r="I19" s="8"/>
      <c r="J19" s="12" t="str">
        <f t="shared" si="3"/>
        <v/>
      </c>
      <c r="K19" s="19" t="str">
        <f t="shared" si="4"/>
        <v xml:space="preserve"> </v>
      </c>
    </row>
    <row r="20" spans="2:13" s="6" customFormat="1" ht="15.95" customHeight="1" x14ac:dyDescent="0.25">
      <c r="B20" s="33" t="s">
        <v>37</v>
      </c>
      <c r="C20" s="23">
        <v>60</v>
      </c>
      <c r="D20" s="21" t="s">
        <v>2</v>
      </c>
      <c r="E20" s="41"/>
      <c r="F20" s="7"/>
      <c r="G20" s="7"/>
      <c r="H20" s="7"/>
      <c r="I20" s="8"/>
      <c r="J20" s="12" t="str">
        <f t="shared" si="3"/>
        <v/>
      </c>
      <c r="K20" s="19" t="str">
        <f t="shared" si="4"/>
        <v xml:space="preserve"> </v>
      </c>
    </row>
    <row r="21" spans="2:13" s="6" customFormat="1" ht="15.95" customHeight="1" x14ac:dyDescent="0.25">
      <c r="B21" s="33" t="s">
        <v>38</v>
      </c>
      <c r="C21" s="23">
        <v>5</v>
      </c>
      <c r="D21" s="21" t="s">
        <v>2</v>
      </c>
      <c r="E21" s="41"/>
      <c r="F21" s="7"/>
      <c r="G21" s="7"/>
      <c r="H21" s="7"/>
      <c r="I21" s="8"/>
      <c r="J21" s="12" t="str">
        <f t="shared" si="3"/>
        <v/>
      </c>
      <c r="K21" s="19" t="str">
        <f t="shared" si="4"/>
        <v xml:space="preserve"> </v>
      </c>
    </row>
    <row r="22" spans="2:13" s="6" customFormat="1" ht="15.95" customHeight="1" x14ac:dyDescent="0.25">
      <c r="B22" s="33" t="s">
        <v>40</v>
      </c>
      <c r="C22" s="23">
        <v>60</v>
      </c>
      <c r="D22" s="21" t="s">
        <v>4</v>
      </c>
      <c r="E22" s="41"/>
      <c r="F22" s="7"/>
      <c r="G22" s="7"/>
      <c r="H22" s="7"/>
      <c r="I22" s="8"/>
      <c r="J22" s="12" t="str">
        <f t="shared" si="3"/>
        <v/>
      </c>
      <c r="K22" s="19" t="str">
        <f t="shared" si="4"/>
        <v xml:space="preserve"> </v>
      </c>
    </row>
    <row r="23" spans="2:13" s="6" customFormat="1" ht="15.95" customHeight="1" x14ac:dyDescent="0.25">
      <c r="B23" s="33" t="s">
        <v>41</v>
      </c>
      <c r="C23" s="23">
        <v>100</v>
      </c>
      <c r="D23" s="21" t="s">
        <v>4</v>
      </c>
      <c r="E23" s="41"/>
      <c r="F23" s="7"/>
      <c r="G23" s="7"/>
      <c r="H23" s="7"/>
      <c r="I23" s="8"/>
      <c r="J23" s="12" t="str">
        <f t="shared" si="3"/>
        <v/>
      </c>
      <c r="K23" s="19" t="str">
        <f t="shared" si="4"/>
        <v xml:space="preserve"> </v>
      </c>
    </row>
    <row r="24" spans="2:13" x14ac:dyDescent="0.25">
      <c r="B24" s="33" t="s">
        <v>42</v>
      </c>
      <c r="C24" s="23">
        <v>600</v>
      </c>
      <c r="D24" s="21" t="s">
        <v>4</v>
      </c>
      <c r="E24" s="41"/>
      <c r="F24" s="7"/>
      <c r="G24" s="7"/>
      <c r="H24" s="7"/>
      <c r="I24" s="8"/>
      <c r="J24" s="12" t="str">
        <f t="shared" si="3"/>
        <v/>
      </c>
      <c r="K24" s="19" t="str">
        <f t="shared" si="4"/>
        <v xml:space="preserve"> </v>
      </c>
      <c r="M24" s="6"/>
    </row>
    <row r="25" spans="2:13" x14ac:dyDescent="0.25">
      <c r="B25" s="33" t="s">
        <v>21</v>
      </c>
      <c r="C25" s="24">
        <v>40</v>
      </c>
      <c r="D25" s="21" t="s">
        <v>51</v>
      </c>
      <c r="E25" s="41"/>
      <c r="F25" s="7"/>
      <c r="G25" s="7"/>
      <c r="H25" s="7"/>
      <c r="I25" s="8"/>
      <c r="J25" s="12" t="str">
        <f t="shared" si="3"/>
        <v/>
      </c>
      <c r="K25" s="19" t="str">
        <f t="shared" si="4"/>
        <v xml:space="preserve"> </v>
      </c>
      <c r="M25" s="6"/>
    </row>
    <row r="26" spans="2:13" x14ac:dyDescent="0.25">
      <c r="B26" s="33" t="s">
        <v>18</v>
      </c>
      <c r="C26" s="25">
        <v>100</v>
      </c>
      <c r="D26" s="21" t="s">
        <v>51</v>
      </c>
      <c r="E26" s="41"/>
      <c r="F26" s="7"/>
      <c r="G26" s="7"/>
      <c r="H26" s="7"/>
      <c r="I26" s="8"/>
      <c r="J26" s="12" t="str">
        <f t="shared" si="3"/>
        <v/>
      </c>
      <c r="K26" s="19" t="str">
        <f t="shared" si="4"/>
        <v xml:space="preserve"> </v>
      </c>
      <c r="M26" s="6"/>
    </row>
    <row r="27" spans="2:13" x14ac:dyDescent="0.25">
      <c r="B27" s="33" t="s">
        <v>43</v>
      </c>
      <c r="C27" s="25">
        <v>100</v>
      </c>
      <c r="D27" s="21" t="s">
        <v>51</v>
      </c>
      <c r="E27" s="41"/>
      <c r="F27" s="7"/>
      <c r="G27" s="7"/>
      <c r="H27" s="7"/>
      <c r="I27" s="8"/>
      <c r="J27" s="12" t="str">
        <f t="shared" si="3"/>
        <v/>
      </c>
      <c r="K27" s="19" t="str">
        <f t="shared" si="4"/>
        <v xml:space="preserve"> </v>
      </c>
      <c r="M27" s="6"/>
    </row>
    <row r="28" spans="2:13" x14ac:dyDescent="0.25">
      <c r="B28" s="33" t="s">
        <v>44</v>
      </c>
      <c r="C28" s="25">
        <v>6</v>
      </c>
      <c r="D28" s="21" t="s">
        <v>51</v>
      </c>
      <c r="E28" s="41"/>
      <c r="F28" s="7"/>
      <c r="G28" s="7"/>
      <c r="H28" s="7"/>
      <c r="I28" s="8"/>
      <c r="J28" s="12" t="str">
        <f t="shared" si="3"/>
        <v/>
      </c>
      <c r="K28" s="19" t="str">
        <f t="shared" si="4"/>
        <v xml:space="preserve"> </v>
      </c>
      <c r="M28" s="6"/>
    </row>
    <row r="29" spans="2:13" x14ac:dyDescent="0.25">
      <c r="B29" s="33" t="s">
        <v>45</v>
      </c>
      <c r="C29" s="25">
        <v>10</v>
      </c>
      <c r="D29" s="21" t="s">
        <v>2</v>
      </c>
      <c r="E29" s="41"/>
      <c r="F29" s="7"/>
      <c r="G29" s="7"/>
      <c r="H29" s="7"/>
      <c r="I29" s="8"/>
      <c r="J29" s="12" t="str">
        <f t="shared" si="3"/>
        <v/>
      </c>
      <c r="K29" s="19" t="str">
        <f t="shared" si="4"/>
        <v xml:space="preserve"> </v>
      </c>
      <c r="M29" s="6"/>
    </row>
    <row r="30" spans="2:13" x14ac:dyDescent="0.25">
      <c r="B30" s="33" t="s">
        <v>22</v>
      </c>
      <c r="C30" s="26">
        <v>50</v>
      </c>
      <c r="D30" s="21" t="s">
        <v>51</v>
      </c>
      <c r="E30" s="41"/>
      <c r="F30" s="7"/>
      <c r="G30" s="7"/>
      <c r="H30" s="7"/>
      <c r="I30" s="8"/>
      <c r="J30" s="12" t="str">
        <f t="shared" si="3"/>
        <v/>
      </c>
      <c r="K30" s="19" t="str">
        <f t="shared" si="4"/>
        <v xml:space="preserve"> </v>
      </c>
      <c r="M30" s="6"/>
    </row>
    <row r="31" spans="2:13" x14ac:dyDescent="0.25">
      <c r="B31" s="33" t="s">
        <v>46</v>
      </c>
      <c r="C31" s="27">
        <v>60</v>
      </c>
      <c r="D31" s="21" t="s">
        <v>51</v>
      </c>
      <c r="E31" s="41"/>
      <c r="F31" s="7"/>
      <c r="G31" s="7"/>
      <c r="H31" s="7"/>
      <c r="I31" s="8"/>
      <c r="J31" s="12" t="str">
        <f t="shared" si="3"/>
        <v/>
      </c>
      <c r="K31" s="19" t="str">
        <f t="shared" si="4"/>
        <v xml:space="preserve"> </v>
      </c>
      <c r="M31" s="6"/>
    </row>
    <row r="32" spans="2:13" x14ac:dyDescent="0.25">
      <c r="B32" s="33" t="s">
        <v>47</v>
      </c>
      <c r="C32" s="27">
        <v>20</v>
      </c>
      <c r="D32" s="22" t="s">
        <v>4</v>
      </c>
      <c r="E32" s="41"/>
      <c r="F32" s="7"/>
      <c r="G32" s="7"/>
      <c r="H32" s="7"/>
      <c r="I32" s="8"/>
      <c r="J32" s="12" t="str">
        <f t="shared" si="3"/>
        <v/>
      </c>
      <c r="K32" s="19" t="str">
        <f t="shared" si="4"/>
        <v xml:space="preserve"> </v>
      </c>
      <c r="M32" s="6"/>
    </row>
    <row r="33" spans="2:13" x14ac:dyDescent="0.25">
      <c r="B33" s="33" t="s">
        <v>17</v>
      </c>
      <c r="C33" s="26">
        <v>30</v>
      </c>
      <c r="D33" s="21" t="s">
        <v>2</v>
      </c>
      <c r="E33" s="41"/>
      <c r="F33" s="7"/>
      <c r="G33" s="7"/>
      <c r="H33" s="7"/>
      <c r="I33" s="8"/>
      <c r="J33" s="12" t="str">
        <f t="shared" si="3"/>
        <v/>
      </c>
      <c r="K33" s="19" t="str">
        <f t="shared" si="4"/>
        <v xml:space="preserve"> </v>
      </c>
      <c r="M33" s="6"/>
    </row>
    <row r="34" spans="2:13" x14ac:dyDescent="0.25">
      <c r="B34" s="33" t="s">
        <v>48</v>
      </c>
      <c r="C34" s="26">
        <v>10</v>
      </c>
      <c r="D34" s="21" t="s">
        <v>51</v>
      </c>
      <c r="E34" s="41"/>
      <c r="F34" s="7"/>
      <c r="G34" s="7"/>
      <c r="H34" s="7"/>
      <c r="I34" s="8"/>
      <c r="J34" s="12" t="str">
        <f t="shared" si="3"/>
        <v/>
      </c>
      <c r="K34" s="19" t="str">
        <f t="shared" si="4"/>
        <v xml:space="preserve"> </v>
      </c>
      <c r="M34" s="6"/>
    </row>
    <row r="35" spans="2:13" x14ac:dyDescent="0.25">
      <c r="B35" s="35" t="s">
        <v>23</v>
      </c>
      <c r="C35" s="26">
        <v>20</v>
      </c>
      <c r="D35" s="21" t="s">
        <v>51</v>
      </c>
      <c r="E35" s="41"/>
      <c r="F35" s="7"/>
      <c r="G35" s="7"/>
      <c r="H35" s="7"/>
      <c r="I35" s="8"/>
      <c r="J35" s="12" t="str">
        <f t="shared" si="3"/>
        <v/>
      </c>
      <c r="K35" s="19" t="str">
        <f t="shared" si="4"/>
        <v xml:space="preserve"> </v>
      </c>
      <c r="M35" s="6"/>
    </row>
    <row r="36" spans="2:13" x14ac:dyDescent="0.25">
      <c r="B36" s="35" t="s">
        <v>49</v>
      </c>
      <c r="C36" s="26">
        <v>8</v>
      </c>
      <c r="D36" s="21" t="s">
        <v>2</v>
      </c>
      <c r="E36" s="41"/>
      <c r="F36" s="7"/>
      <c r="G36" s="7"/>
      <c r="H36" s="7"/>
      <c r="I36" s="8"/>
      <c r="J36" s="12" t="str">
        <f t="shared" si="3"/>
        <v/>
      </c>
      <c r="K36" s="19" t="str">
        <f t="shared" si="4"/>
        <v xml:space="preserve"> </v>
      </c>
      <c r="M36" s="6"/>
    </row>
    <row r="37" spans="2:13" ht="15.75" thickBot="1" x14ac:dyDescent="0.3">
      <c r="B37" s="67" t="s">
        <v>50</v>
      </c>
      <c r="C37" s="68">
        <v>30</v>
      </c>
      <c r="D37" s="69" t="s">
        <v>4</v>
      </c>
      <c r="E37" s="70"/>
      <c r="F37" s="71"/>
      <c r="G37" s="71"/>
      <c r="H37" s="71"/>
      <c r="I37" s="72"/>
      <c r="J37" s="73" t="str">
        <f t="shared" si="3"/>
        <v/>
      </c>
      <c r="K37" s="74" t="str">
        <f t="shared" si="4"/>
        <v xml:space="preserve"> </v>
      </c>
      <c r="M37" s="6"/>
    </row>
    <row r="38" spans="2:13" ht="24" customHeight="1" thickBot="1" x14ac:dyDescent="0.3">
      <c r="B38" s="62" t="s">
        <v>103</v>
      </c>
      <c r="C38" s="77"/>
      <c r="D38" s="78"/>
      <c r="E38" s="79"/>
      <c r="F38" s="79"/>
      <c r="G38" s="79"/>
      <c r="H38" s="79"/>
      <c r="I38" s="80"/>
      <c r="J38" s="81" t="str">
        <f t="shared" si="3"/>
        <v/>
      </c>
      <c r="K38" s="82" t="str">
        <f t="shared" si="4"/>
        <v xml:space="preserve"> </v>
      </c>
      <c r="M38" s="6"/>
    </row>
    <row r="39" spans="2:13" x14ac:dyDescent="0.25">
      <c r="B39" s="75" t="s">
        <v>53</v>
      </c>
      <c r="C39" s="76">
        <v>13</v>
      </c>
      <c r="D39" s="45" t="s">
        <v>51</v>
      </c>
      <c r="E39" s="46"/>
      <c r="F39" s="47"/>
      <c r="G39" s="47"/>
      <c r="H39" s="47"/>
      <c r="I39" s="48"/>
      <c r="J39" s="49" t="str">
        <f t="shared" si="3"/>
        <v/>
      </c>
      <c r="K39" s="50" t="str">
        <f t="shared" si="4"/>
        <v xml:space="preserve"> </v>
      </c>
      <c r="M39" s="6"/>
    </row>
    <row r="40" spans="2:13" x14ac:dyDescent="0.25">
      <c r="B40" s="36" t="s">
        <v>54</v>
      </c>
      <c r="C40" s="30">
        <v>15</v>
      </c>
      <c r="D40" s="28" t="s">
        <v>2</v>
      </c>
      <c r="E40" s="41"/>
      <c r="F40" s="7"/>
      <c r="G40" s="7"/>
      <c r="H40" s="7"/>
      <c r="I40" s="8"/>
      <c r="J40" s="12" t="str">
        <f t="shared" si="3"/>
        <v/>
      </c>
      <c r="K40" s="19" t="str">
        <f t="shared" si="4"/>
        <v xml:space="preserve"> </v>
      </c>
      <c r="M40" s="6"/>
    </row>
    <row r="41" spans="2:13" x14ac:dyDescent="0.25">
      <c r="B41" s="36" t="s">
        <v>55</v>
      </c>
      <c r="C41" s="30">
        <v>120</v>
      </c>
      <c r="D41" s="28" t="s">
        <v>2</v>
      </c>
      <c r="E41" s="41"/>
      <c r="F41" s="7"/>
      <c r="G41" s="7"/>
      <c r="H41" s="7"/>
      <c r="I41" s="8"/>
      <c r="J41" s="12" t="str">
        <f t="shared" si="3"/>
        <v/>
      </c>
      <c r="K41" s="19" t="str">
        <f t="shared" si="4"/>
        <v xml:space="preserve"> </v>
      </c>
      <c r="M41" s="6"/>
    </row>
    <row r="42" spans="2:13" x14ac:dyDescent="0.25">
      <c r="B42" s="38" t="s">
        <v>100</v>
      </c>
      <c r="C42" s="31">
        <v>25</v>
      </c>
      <c r="D42" s="28" t="s">
        <v>2</v>
      </c>
      <c r="E42" s="41"/>
      <c r="F42" s="7"/>
      <c r="G42" s="7"/>
      <c r="H42" s="7"/>
      <c r="I42" s="8"/>
      <c r="J42" s="12" t="str">
        <f>IF(G42&lt;&gt;0,I42/G42,"")</f>
        <v/>
      </c>
      <c r="K42" s="19" t="str">
        <f>IF(J42=""," ",J42*C42)</f>
        <v xml:space="preserve"> </v>
      </c>
      <c r="M42" s="6"/>
    </row>
    <row r="43" spans="2:13" x14ac:dyDescent="0.25">
      <c r="B43" s="34" t="s">
        <v>56</v>
      </c>
      <c r="C43" s="30">
        <v>24</v>
      </c>
      <c r="D43" s="28" t="s">
        <v>51</v>
      </c>
      <c r="E43" s="41"/>
      <c r="F43" s="7"/>
      <c r="G43" s="7"/>
      <c r="H43" s="7"/>
      <c r="I43" s="8"/>
      <c r="J43" s="12" t="str">
        <f t="shared" si="3"/>
        <v/>
      </c>
      <c r="K43" s="19" t="str">
        <f t="shared" si="4"/>
        <v xml:space="preserve"> </v>
      </c>
      <c r="M43" s="6"/>
    </row>
    <row r="44" spans="2:13" x14ac:dyDescent="0.25">
      <c r="B44" s="36" t="s">
        <v>57</v>
      </c>
      <c r="C44" s="30">
        <v>150</v>
      </c>
      <c r="D44" s="28" t="s">
        <v>51</v>
      </c>
      <c r="E44" s="41"/>
      <c r="F44" s="7"/>
      <c r="G44" s="7"/>
      <c r="H44" s="7"/>
      <c r="I44" s="8"/>
      <c r="J44" s="12" t="str">
        <f t="shared" si="3"/>
        <v/>
      </c>
      <c r="K44" s="19" t="str">
        <f t="shared" si="4"/>
        <v xml:space="preserve"> </v>
      </c>
      <c r="M44" s="6"/>
    </row>
    <row r="45" spans="2:13" x14ac:dyDescent="0.25">
      <c r="B45" s="38" t="s">
        <v>101</v>
      </c>
      <c r="C45" s="31">
        <v>200</v>
      </c>
      <c r="D45" s="28" t="s">
        <v>2</v>
      </c>
      <c r="E45" s="41"/>
      <c r="F45" s="7"/>
      <c r="G45" s="7"/>
      <c r="H45" s="7"/>
      <c r="I45" s="8"/>
      <c r="J45" s="12" t="str">
        <f>IF(G45&lt;&gt;0,I45/G45,"")</f>
        <v/>
      </c>
      <c r="K45" s="19" t="str">
        <f>IF(J45=""," ",J45*C45)</f>
        <v xml:space="preserve"> </v>
      </c>
      <c r="M45" s="6"/>
    </row>
    <row r="46" spans="2:13" x14ac:dyDescent="0.25">
      <c r="B46" s="37" t="s">
        <v>58</v>
      </c>
      <c r="C46" s="30">
        <v>480</v>
      </c>
      <c r="D46" s="28" t="s">
        <v>51</v>
      </c>
      <c r="E46" s="41"/>
      <c r="F46" s="7"/>
      <c r="G46" s="7"/>
      <c r="H46" s="7"/>
      <c r="I46" s="8"/>
      <c r="J46" s="12" t="str">
        <f t="shared" si="3"/>
        <v/>
      </c>
      <c r="K46" s="19" t="str">
        <f t="shared" si="4"/>
        <v xml:space="preserve"> </v>
      </c>
      <c r="M46" s="6"/>
    </row>
    <row r="47" spans="2:13" x14ac:dyDescent="0.25">
      <c r="B47" s="37" t="s">
        <v>59</v>
      </c>
      <c r="C47" s="30">
        <v>80</v>
      </c>
      <c r="D47" s="28" t="s">
        <v>2</v>
      </c>
      <c r="E47" s="41"/>
      <c r="F47" s="7"/>
      <c r="G47" s="7"/>
      <c r="H47" s="7"/>
      <c r="I47" s="8"/>
      <c r="J47" s="12" t="str">
        <f t="shared" si="3"/>
        <v/>
      </c>
      <c r="K47" s="19" t="str">
        <f t="shared" si="4"/>
        <v xml:space="preserve"> </v>
      </c>
      <c r="M47" s="6"/>
    </row>
    <row r="48" spans="2:13" x14ac:dyDescent="0.25">
      <c r="B48" s="37" t="s">
        <v>60</v>
      </c>
      <c r="C48" s="30">
        <v>48</v>
      </c>
      <c r="D48" s="28" t="s">
        <v>4</v>
      </c>
      <c r="E48" s="41"/>
      <c r="F48" s="7"/>
      <c r="G48" s="7"/>
      <c r="H48" s="7"/>
      <c r="I48" s="8"/>
      <c r="J48" s="12" t="str">
        <f t="shared" si="3"/>
        <v/>
      </c>
      <c r="K48" s="19" t="str">
        <f t="shared" si="4"/>
        <v xml:space="preserve"> </v>
      </c>
      <c r="M48" s="6"/>
    </row>
    <row r="49" spans="2:13" x14ac:dyDescent="0.25">
      <c r="B49" s="38" t="s">
        <v>61</v>
      </c>
      <c r="C49" s="30">
        <v>400</v>
      </c>
      <c r="D49" s="28" t="s">
        <v>51</v>
      </c>
      <c r="E49" s="41"/>
      <c r="F49" s="7"/>
      <c r="G49" s="7"/>
      <c r="H49" s="7"/>
      <c r="I49" s="8"/>
      <c r="J49" s="12" t="str">
        <f t="shared" si="3"/>
        <v/>
      </c>
      <c r="K49" s="19" t="str">
        <f t="shared" si="4"/>
        <v xml:space="preserve"> </v>
      </c>
      <c r="M49" s="6"/>
    </row>
    <row r="50" spans="2:13" x14ac:dyDescent="0.25">
      <c r="B50" s="37" t="s">
        <v>62</v>
      </c>
      <c r="C50" s="30">
        <v>50</v>
      </c>
      <c r="D50" s="28" t="s">
        <v>2</v>
      </c>
      <c r="E50" s="41"/>
      <c r="F50" s="7"/>
      <c r="G50" s="7"/>
      <c r="H50" s="7"/>
      <c r="I50" s="8"/>
      <c r="J50" s="12" t="str">
        <f t="shared" si="3"/>
        <v/>
      </c>
      <c r="K50" s="19" t="str">
        <f t="shared" si="4"/>
        <v xml:space="preserve"> </v>
      </c>
      <c r="M50" s="6"/>
    </row>
    <row r="51" spans="2:13" x14ac:dyDescent="0.25">
      <c r="B51" s="37" t="s">
        <v>63</v>
      </c>
      <c r="C51" s="30">
        <v>300</v>
      </c>
      <c r="D51" s="28" t="s">
        <v>4</v>
      </c>
      <c r="E51" s="41"/>
      <c r="F51" s="7"/>
      <c r="G51" s="7"/>
      <c r="H51" s="7"/>
      <c r="I51" s="8"/>
      <c r="J51" s="12" t="str">
        <f t="shared" si="3"/>
        <v/>
      </c>
      <c r="K51" s="19" t="str">
        <f t="shared" si="4"/>
        <v xml:space="preserve"> </v>
      </c>
      <c r="M51" s="6"/>
    </row>
    <row r="52" spans="2:13" x14ac:dyDescent="0.25">
      <c r="B52" s="37" t="s">
        <v>64</v>
      </c>
      <c r="C52" s="30">
        <v>6</v>
      </c>
      <c r="D52" s="28" t="s">
        <v>51</v>
      </c>
      <c r="E52" s="41"/>
      <c r="F52" s="7"/>
      <c r="G52" s="7"/>
      <c r="H52" s="7"/>
      <c r="I52" s="8"/>
      <c r="J52" s="12" t="str">
        <f t="shared" si="3"/>
        <v/>
      </c>
      <c r="K52" s="19" t="str">
        <f t="shared" si="4"/>
        <v xml:space="preserve"> </v>
      </c>
      <c r="M52" s="6"/>
    </row>
    <row r="53" spans="2:13" x14ac:dyDescent="0.25">
      <c r="B53" s="38" t="s">
        <v>65</v>
      </c>
      <c r="C53" s="30">
        <v>50</v>
      </c>
      <c r="D53" s="28" t="s">
        <v>2</v>
      </c>
      <c r="E53" s="41"/>
      <c r="F53" s="7"/>
      <c r="G53" s="7"/>
      <c r="H53" s="7"/>
      <c r="I53" s="8"/>
      <c r="J53" s="12" t="str">
        <f t="shared" si="3"/>
        <v/>
      </c>
      <c r="K53" s="19" t="str">
        <f t="shared" si="4"/>
        <v xml:space="preserve"> </v>
      </c>
      <c r="M53" s="6"/>
    </row>
    <row r="54" spans="2:13" x14ac:dyDescent="0.25">
      <c r="B54" s="37" t="s">
        <v>37</v>
      </c>
      <c r="C54" s="30">
        <v>50</v>
      </c>
      <c r="D54" s="28" t="s">
        <v>2</v>
      </c>
      <c r="E54" s="41"/>
      <c r="F54" s="7"/>
      <c r="G54" s="7"/>
      <c r="H54" s="7"/>
      <c r="I54" s="8"/>
      <c r="J54" s="12" t="str">
        <f t="shared" si="3"/>
        <v/>
      </c>
      <c r="K54" s="19" t="str">
        <f t="shared" si="4"/>
        <v xml:space="preserve"> </v>
      </c>
      <c r="M54" s="6"/>
    </row>
    <row r="55" spans="2:13" x14ac:dyDescent="0.25">
      <c r="B55" s="37" t="s">
        <v>66</v>
      </c>
      <c r="C55" s="30">
        <v>600</v>
      </c>
      <c r="D55" s="28" t="s">
        <v>51</v>
      </c>
      <c r="E55" s="41"/>
      <c r="F55" s="7"/>
      <c r="G55" s="7"/>
      <c r="H55" s="7"/>
      <c r="I55" s="8"/>
      <c r="J55" s="12" t="str">
        <f t="shared" si="3"/>
        <v/>
      </c>
      <c r="K55" s="19" t="str">
        <f t="shared" si="4"/>
        <v xml:space="preserve"> </v>
      </c>
      <c r="M55" s="6"/>
    </row>
    <row r="56" spans="2:13" x14ac:dyDescent="0.25">
      <c r="B56" s="37" t="s">
        <v>67</v>
      </c>
      <c r="C56" s="30">
        <v>150</v>
      </c>
      <c r="D56" s="28" t="s">
        <v>4</v>
      </c>
      <c r="E56" s="41"/>
      <c r="F56" s="7"/>
      <c r="G56" s="7"/>
      <c r="H56" s="7"/>
      <c r="I56" s="8"/>
      <c r="J56" s="12" t="str">
        <f t="shared" si="3"/>
        <v/>
      </c>
      <c r="K56" s="19" t="str">
        <f t="shared" si="4"/>
        <v xml:space="preserve"> </v>
      </c>
      <c r="M56" s="6"/>
    </row>
    <row r="57" spans="2:13" x14ac:dyDescent="0.25">
      <c r="B57" s="38" t="s">
        <v>68</v>
      </c>
      <c r="C57" s="31">
        <v>250</v>
      </c>
      <c r="D57" s="28" t="s">
        <v>51</v>
      </c>
      <c r="E57" s="41"/>
      <c r="F57" s="7"/>
      <c r="G57" s="7"/>
      <c r="H57" s="7"/>
      <c r="I57" s="8"/>
      <c r="J57" s="12" t="str">
        <f t="shared" si="3"/>
        <v/>
      </c>
      <c r="K57" s="19" t="str">
        <f t="shared" si="4"/>
        <v xml:space="preserve"> </v>
      </c>
      <c r="M57" s="6"/>
    </row>
    <row r="58" spans="2:13" x14ac:dyDescent="0.25">
      <c r="B58" s="38" t="s">
        <v>69</v>
      </c>
      <c r="C58" s="31">
        <v>150</v>
      </c>
      <c r="D58" s="28" t="s">
        <v>51</v>
      </c>
      <c r="E58" s="41"/>
      <c r="F58" s="7"/>
      <c r="G58" s="7"/>
      <c r="H58" s="7"/>
      <c r="I58" s="8"/>
      <c r="J58" s="12" t="str">
        <f t="shared" si="3"/>
        <v/>
      </c>
      <c r="K58" s="19" t="str">
        <f t="shared" si="4"/>
        <v xml:space="preserve"> </v>
      </c>
      <c r="M58" s="6"/>
    </row>
    <row r="59" spans="2:13" x14ac:dyDescent="0.25">
      <c r="B59" s="37" t="s">
        <v>70</v>
      </c>
      <c r="C59" s="31">
        <v>60</v>
      </c>
      <c r="D59" s="28" t="s">
        <v>2</v>
      </c>
      <c r="E59" s="41"/>
      <c r="F59" s="7"/>
      <c r="G59" s="7"/>
      <c r="H59" s="7"/>
      <c r="I59" s="8"/>
      <c r="J59" s="12" t="str">
        <f t="shared" si="3"/>
        <v/>
      </c>
      <c r="K59" s="19" t="str">
        <f t="shared" si="4"/>
        <v xml:space="preserve"> </v>
      </c>
      <c r="M59" s="6"/>
    </row>
    <row r="60" spans="2:13" x14ac:dyDescent="0.25">
      <c r="B60" s="39" t="s">
        <v>71</v>
      </c>
      <c r="C60" s="31">
        <v>30</v>
      </c>
      <c r="D60" s="28" t="s">
        <v>51</v>
      </c>
      <c r="E60" s="41"/>
      <c r="F60" s="7"/>
      <c r="G60" s="7"/>
      <c r="H60" s="7"/>
      <c r="I60" s="8"/>
      <c r="J60" s="12" t="str">
        <f t="shared" si="3"/>
        <v/>
      </c>
      <c r="K60" s="19" t="str">
        <f t="shared" si="4"/>
        <v xml:space="preserve"> </v>
      </c>
      <c r="M60" s="6"/>
    </row>
    <row r="61" spans="2:13" x14ac:dyDescent="0.25">
      <c r="B61" s="37" t="s">
        <v>72</v>
      </c>
      <c r="C61" s="31">
        <v>3</v>
      </c>
      <c r="D61" s="28" t="s">
        <v>51</v>
      </c>
      <c r="E61" s="41"/>
      <c r="F61" s="7"/>
      <c r="G61" s="7"/>
      <c r="H61" s="7"/>
      <c r="I61" s="8"/>
      <c r="J61" s="12" t="str">
        <f t="shared" si="3"/>
        <v/>
      </c>
      <c r="K61" s="19" t="str">
        <f t="shared" si="4"/>
        <v xml:space="preserve"> </v>
      </c>
      <c r="M61" s="6"/>
    </row>
    <row r="62" spans="2:13" x14ac:dyDescent="0.25">
      <c r="B62" s="37" t="s">
        <v>73</v>
      </c>
      <c r="C62" s="31">
        <v>300</v>
      </c>
      <c r="D62" s="28" t="s">
        <v>51</v>
      </c>
      <c r="E62" s="41"/>
      <c r="F62" s="7"/>
      <c r="G62" s="7"/>
      <c r="H62" s="7"/>
      <c r="I62" s="8"/>
      <c r="J62" s="12" t="str">
        <f t="shared" si="3"/>
        <v/>
      </c>
      <c r="K62" s="19" t="str">
        <f t="shared" si="4"/>
        <v xml:space="preserve"> </v>
      </c>
      <c r="M62" s="6"/>
    </row>
    <row r="63" spans="2:13" x14ac:dyDescent="0.25">
      <c r="B63" s="37" t="s">
        <v>74</v>
      </c>
      <c r="C63" s="31">
        <v>200</v>
      </c>
      <c r="D63" s="28" t="s">
        <v>51</v>
      </c>
      <c r="E63" s="41"/>
      <c r="F63" s="7"/>
      <c r="G63" s="7"/>
      <c r="H63" s="7"/>
      <c r="I63" s="8"/>
      <c r="J63" s="12" t="str">
        <f t="shared" si="3"/>
        <v/>
      </c>
      <c r="K63" s="19" t="str">
        <f t="shared" si="4"/>
        <v xml:space="preserve"> </v>
      </c>
      <c r="M63" s="6"/>
    </row>
    <row r="64" spans="2:13" x14ac:dyDescent="0.25">
      <c r="B64" s="39" t="s">
        <v>75</v>
      </c>
      <c r="C64" s="31">
        <v>400</v>
      </c>
      <c r="D64" s="28" t="s">
        <v>51</v>
      </c>
      <c r="E64" s="41"/>
      <c r="F64" s="7"/>
      <c r="G64" s="7"/>
      <c r="H64" s="7"/>
      <c r="I64" s="8"/>
      <c r="J64" s="12" t="str">
        <f t="shared" si="3"/>
        <v/>
      </c>
      <c r="K64" s="19" t="str">
        <f t="shared" si="4"/>
        <v xml:space="preserve"> </v>
      </c>
      <c r="M64" s="6"/>
    </row>
    <row r="65" spans="2:13" x14ac:dyDescent="0.25">
      <c r="B65" s="38" t="s">
        <v>76</v>
      </c>
      <c r="C65" s="31">
        <v>150</v>
      </c>
      <c r="D65" s="28" t="s">
        <v>51</v>
      </c>
      <c r="E65" s="41"/>
      <c r="F65" s="7"/>
      <c r="G65" s="7"/>
      <c r="H65" s="7"/>
      <c r="I65" s="8"/>
      <c r="J65" s="12" t="str">
        <f t="shared" si="3"/>
        <v/>
      </c>
      <c r="K65" s="19" t="str">
        <f t="shared" si="4"/>
        <v xml:space="preserve"> </v>
      </c>
      <c r="M65" s="6"/>
    </row>
    <row r="66" spans="2:13" x14ac:dyDescent="0.25">
      <c r="B66" s="39" t="s">
        <v>77</v>
      </c>
      <c r="C66" s="31">
        <v>4400</v>
      </c>
      <c r="D66" s="28" t="s">
        <v>51</v>
      </c>
      <c r="E66" s="41"/>
      <c r="F66" s="7"/>
      <c r="G66" s="7"/>
      <c r="H66" s="7"/>
      <c r="I66" s="8"/>
      <c r="J66" s="12" t="str">
        <f t="shared" si="3"/>
        <v/>
      </c>
      <c r="K66" s="19" t="str">
        <f t="shared" si="4"/>
        <v xml:space="preserve"> </v>
      </c>
      <c r="M66" s="6"/>
    </row>
    <row r="67" spans="2:13" x14ac:dyDescent="0.25">
      <c r="B67" s="39" t="s">
        <v>78</v>
      </c>
      <c r="C67" s="31">
        <v>10</v>
      </c>
      <c r="D67" s="28" t="s">
        <v>4</v>
      </c>
      <c r="E67" s="41"/>
      <c r="F67" s="7"/>
      <c r="G67" s="7"/>
      <c r="H67" s="7"/>
      <c r="I67" s="8"/>
      <c r="J67" s="12" t="str">
        <f t="shared" si="3"/>
        <v/>
      </c>
      <c r="K67" s="19" t="str">
        <f t="shared" si="4"/>
        <v xml:space="preserve"> </v>
      </c>
      <c r="M67" s="6"/>
    </row>
    <row r="68" spans="2:13" x14ac:dyDescent="0.25">
      <c r="B68" s="39" t="s">
        <v>79</v>
      </c>
      <c r="C68" s="31">
        <v>550</v>
      </c>
      <c r="D68" s="28" t="s">
        <v>51</v>
      </c>
      <c r="E68" s="41"/>
      <c r="F68" s="7"/>
      <c r="G68" s="7"/>
      <c r="H68" s="7"/>
      <c r="I68" s="8"/>
      <c r="J68" s="12" t="str">
        <f t="shared" si="3"/>
        <v/>
      </c>
      <c r="K68" s="19" t="str">
        <f t="shared" si="4"/>
        <v xml:space="preserve"> </v>
      </c>
      <c r="M68" s="6"/>
    </row>
    <row r="69" spans="2:13" x14ac:dyDescent="0.25">
      <c r="B69" s="38" t="s">
        <v>80</v>
      </c>
      <c r="C69" s="31">
        <v>550</v>
      </c>
      <c r="D69" s="28" t="s">
        <v>51</v>
      </c>
      <c r="E69" s="41"/>
      <c r="F69" s="7"/>
      <c r="G69" s="7"/>
      <c r="H69" s="7"/>
      <c r="I69" s="8"/>
      <c r="J69" s="12" t="str">
        <f t="shared" si="3"/>
        <v/>
      </c>
      <c r="K69" s="19" t="str">
        <f t="shared" si="4"/>
        <v xml:space="preserve"> </v>
      </c>
      <c r="M69" s="6"/>
    </row>
    <row r="70" spans="2:13" x14ac:dyDescent="0.25">
      <c r="B70" s="37" t="s">
        <v>81</v>
      </c>
      <c r="C70" s="31">
        <v>2000</v>
      </c>
      <c r="D70" s="28" t="s">
        <v>51</v>
      </c>
      <c r="E70" s="41"/>
      <c r="F70" s="7"/>
      <c r="G70" s="7"/>
      <c r="H70" s="7"/>
      <c r="I70" s="8"/>
      <c r="J70" s="12" t="str">
        <f t="shared" si="3"/>
        <v/>
      </c>
      <c r="K70" s="19" t="str">
        <f t="shared" si="4"/>
        <v xml:space="preserve"> </v>
      </c>
      <c r="M70" s="6"/>
    </row>
    <row r="71" spans="2:13" x14ac:dyDescent="0.25">
      <c r="B71" s="37" t="s">
        <v>82</v>
      </c>
      <c r="C71" s="31">
        <v>250</v>
      </c>
      <c r="D71" s="28" t="s">
        <v>51</v>
      </c>
      <c r="E71" s="41"/>
      <c r="F71" s="7"/>
      <c r="G71" s="7"/>
      <c r="H71" s="7"/>
      <c r="I71" s="8"/>
      <c r="J71" s="12" t="str">
        <f t="shared" si="3"/>
        <v/>
      </c>
      <c r="K71" s="19" t="str">
        <f t="shared" si="4"/>
        <v xml:space="preserve"> </v>
      </c>
      <c r="M71" s="6"/>
    </row>
    <row r="72" spans="2:13" x14ac:dyDescent="0.25">
      <c r="B72" s="37" t="s">
        <v>83</v>
      </c>
      <c r="C72" s="31">
        <v>5</v>
      </c>
      <c r="D72" s="28" t="s">
        <v>51</v>
      </c>
      <c r="E72" s="41"/>
      <c r="F72" s="7"/>
      <c r="G72" s="7"/>
      <c r="H72" s="7"/>
      <c r="I72" s="8"/>
      <c r="J72" s="12" t="str">
        <f t="shared" si="3"/>
        <v/>
      </c>
      <c r="K72" s="19" t="str">
        <f t="shared" si="4"/>
        <v xml:space="preserve"> </v>
      </c>
      <c r="M72" s="6"/>
    </row>
    <row r="73" spans="2:13" x14ac:dyDescent="0.25">
      <c r="B73" s="37" t="s">
        <v>84</v>
      </c>
      <c r="C73" s="31">
        <v>3</v>
      </c>
      <c r="D73" s="28" t="s">
        <v>51</v>
      </c>
      <c r="E73" s="41"/>
      <c r="F73" s="7"/>
      <c r="G73" s="7"/>
      <c r="H73" s="7"/>
      <c r="I73" s="8"/>
      <c r="J73" s="12" t="str">
        <f t="shared" si="3"/>
        <v/>
      </c>
      <c r="K73" s="19" t="str">
        <f t="shared" si="4"/>
        <v xml:space="preserve"> </v>
      </c>
      <c r="M73" s="6"/>
    </row>
    <row r="74" spans="2:13" x14ac:dyDescent="0.25">
      <c r="B74" s="37" t="s">
        <v>85</v>
      </c>
      <c r="C74" s="31">
        <v>750</v>
      </c>
      <c r="D74" s="28" t="s">
        <v>51</v>
      </c>
      <c r="E74" s="41"/>
      <c r="F74" s="7"/>
      <c r="G74" s="7"/>
      <c r="H74" s="7"/>
      <c r="I74" s="8"/>
      <c r="J74" s="12" t="str">
        <f t="shared" si="3"/>
        <v/>
      </c>
      <c r="K74" s="19" t="str">
        <f t="shared" si="4"/>
        <v xml:space="preserve"> </v>
      </c>
      <c r="M74" s="6"/>
    </row>
    <row r="75" spans="2:13" x14ac:dyDescent="0.25">
      <c r="B75" s="37" t="s">
        <v>86</v>
      </c>
      <c r="C75" s="31">
        <v>600</v>
      </c>
      <c r="D75" s="28" t="s">
        <v>51</v>
      </c>
      <c r="E75" s="41"/>
      <c r="F75" s="7"/>
      <c r="G75" s="7"/>
      <c r="H75" s="7"/>
      <c r="I75" s="8"/>
      <c r="J75" s="12" t="str">
        <f t="shared" si="3"/>
        <v/>
      </c>
      <c r="K75" s="19" t="str">
        <f t="shared" si="4"/>
        <v xml:space="preserve"> </v>
      </c>
      <c r="M75" s="6"/>
    </row>
    <row r="76" spans="2:13" x14ac:dyDescent="0.25">
      <c r="B76" s="37" t="s">
        <v>87</v>
      </c>
      <c r="C76" s="31">
        <v>3</v>
      </c>
      <c r="D76" s="28" t="s">
        <v>51</v>
      </c>
      <c r="E76" s="41"/>
      <c r="F76" s="7"/>
      <c r="G76" s="7"/>
      <c r="H76" s="7"/>
      <c r="I76" s="8"/>
      <c r="J76" s="12" t="str">
        <f t="shared" si="3"/>
        <v/>
      </c>
      <c r="K76" s="19" t="str">
        <f t="shared" si="4"/>
        <v xml:space="preserve"> </v>
      </c>
      <c r="M76" s="6"/>
    </row>
    <row r="77" spans="2:13" x14ac:dyDescent="0.25">
      <c r="B77" s="37" t="s">
        <v>88</v>
      </c>
      <c r="C77" s="31">
        <v>3</v>
      </c>
      <c r="D77" s="28" t="s">
        <v>51</v>
      </c>
      <c r="E77" s="41"/>
      <c r="F77" s="7"/>
      <c r="G77" s="7"/>
      <c r="H77" s="7"/>
      <c r="I77" s="8"/>
      <c r="J77" s="12" t="str">
        <f t="shared" si="3"/>
        <v/>
      </c>
      <c r="K77" s="19" t="str">
        <f t="shared" si="4"/>
        <v xml:space="preserve"> </v>
      </c>
      <c r="M77" s="6"/>
    </row>
    <row r="78" spans="2:13" x14ac:dyDescent="0.25">
      <c r="B78" s="38" t="s">
        <v>102</v>
      </c>
      <c r="C78" s="31">
        <v>24</v>
      </c>
      <c r="D78" s="28" t="s">
        <v>2</v>
      </c>
      <c r="E78" s="41"/>
      <c r="F78" s="7"/>
      <c r="G78" s="7"/>
      <c r="H78" s="7"/>
      <c r="I78" s="8"/>
      <c r="J78" s="12" t="str">
        <f>IF(G78&lt;&gt;0,I78/G78,"")</f>
        <v/>
      </c>
      <c r="K78" s="19" t="str">
        <f>IF(J78=""," ",J78*C78)</f>
        <v xml:space="preserve"> </v>
      </c>
      <c r="M78" s="6"/>
    </row>
    <row r="79" spans="2:13" x14ac:dyDescent="0.25">
      <c r="B79" s="43" t="s">
        <v>89</v>
      </c>
      <c r="C79" s="44">
        <v>1200</v>
      </c>
      <c r="D79" s="45" t="s">
        <v>51</v>
      </c>
      <c r="E79" s="46"/>
      <c r="F79" s="47"/>
      <c r="G79" s="47"/>
      <c r="H79" s="47"/>
      <c r="I79" s="48"/>
      <c r="J79" s="49" t="str">
        <f t="shared" si="3"/>
        <v/>
      </c>
      <c r="K79" s="50" t="str">
        <f t="shared" si="4"/>
        <v xml:space="preserve"> </v>
      </c>
      <c r="M79" s="6"/>
    </row>
    <row r="80" spans="2:13" x14ac:dyDescent="0.25">
      <c r="B80" s="37" t="s">
        <v>90</v>
      </c>
      <c r="C80" s="31">
        <v>400</v>
      </c>
      <c r="D80" s="28" t="s">
        <v>51</v>
      </c>
      <c r="E80" s="41"/>
      <c r="F80" s="7"/>
      <c r="G80" s="7"/>
      <c r="H80" s="7"/>
      <c r="I80" s="8"/>
      <c r="J80" s="12" t="str">
        <f t="shared" si="3"/>
        <v/>
      </c>
      <c r="K80" s="19" t="str">
        <f t="shared" si="4"/>
        <v xml:space="preserve"> </v>
      </c>
      <c r="M80" s="6"/>
    </row>
    <row r="81" spans="2:13" x14ac:dyDescent="0.25">
      <c r="B81" s="39" t="s">
        <v>91</v>
      </c>
      <c r="C81" s="31">
        <v>500</v>
      </c>
      <c r="D81" s="28" t="s">
        <v>51</v>
      </c>
      <c r="E81" s="41"/>
      <c r="F81" s="7"/>
      <c r="G81" s="7"/>
      <c r="H81" s="7"/>
      <c r="I81" s="8"/>
      <c r="J81" s="12" t="str">
        <f t="shared" si="3"/>
        <v/>
      </c>
      <c r="K81" s="19" t="str">
        <f t="shared" si="4"/>
        <v xml:space="preserve"> </v>
      </c>
      <c r="M81" s="6"/>
    </row>
    <row r="82" spans="2:13" x14ac:dyDescent="0.25">
      <c r="B82" s="39" t="s">
        <v>92</v>
      </c>
      <c r="C82" s="31">
        <v>500</v>
      </c>
      <c r="D82" s="28" t="s">
        <v>51</v>
      </c>
      <c r="E82" s="41"/>
      <c r="F82" s="7"/>
      <c r="G82" s="7"/>
      <c r="H82" s="7"/>
      <c r="I82" s="8"/>
      <c r="J82" s="12" t="str">
        <f t="shared" ref="J82:J89" si="5">IF(G82&lt;&gt;0,I82/G82,"")</f>
        <v/>
      </c>
      <c r="K82" s="19" t="str">
        <f t="shared" ref="K82:K89" si="6">IF(J82=""," ",J82*C82)</f>
        <v xml:space="preserve"> </v>
      </c>
      <c r="M82" s="6"/>
    </row>
    <row r="83" spans="2:13" x14ac:dyDescent="0.25">
      <c r="B83" s="38" t="s">
        <v>93</v>
      </c>
      <c r="C83" s="31">
        <v>250</v>
      </c>
      <c r="D83" s="28" t="s">
        <v>51</v>
      </c>
      <c r="E83" s="41"/>
      <c r="F83" s="7"/>
      <c r="G83" s="7"/>
      <c r="H83" s="7"/>
      <c r="I83" s="8"/>
      <c r="J83" s="12" t="str">
        <f t="shared" si="5"/>
        <v/>
      </c>
      <c r="K83" s="19" t="str">
        <f t="shared" si="6"/>
        <v xml:space="preserve"> </v>
      </c>
      <c r="M83" s="6"/>
    </row>
    <row r="84" spans="2:13" x14ac:dyDescent="0.25">
      <c r="B84" s="38" t="s">
        <v>94</v>
      </c>
      <c r="C84" s="31">
        <v>250</v>
      </c>
      <c r="D84" s="28" t="s">
        <v>51</v>
      </c>
      <c r="E84" s="41"/>
      <c r="F84" s="7"/>
      <c r="G84" s="7"/>
      <c r="H84" s="7"/>
      <c r="I84" s="8"/>
      <c r="J84" s="12" t="str">
        <f t="shared" si="5"/>
        <v/>
      </c>
      <c r="K84" s="19" t="str">
        <f t="shared" si="6"/>
        <v xml:space="preserve"> </v>
      </c>
      <c r="M84" s="6"/>
    </row>
    <row r="85" spans="2:13" x14ac:dyDescent="0.25">
      <c r="B85" s="38" t="s">
        <v>95</v>
      </c>
      <c r="C85" s="31">
        <v>150</v>
      </c>
      <c r="D85" s="28" t="s">
        <v>51</v>
      </c>
      <c r="E85" s="41"/>
      <c r="F85" s="7"/>
      <c r="G85" s="7"/>
      <c r="H85" s="7"/>
      <c r="I85" s="8"/>
      <c r="J85" s="12" t="str">
        <f t="shared" si="5"/>
        <v/>
      </c>
      <c r="K85" s="19" t="str">
        <f t="shared" si="6"/>
        <v xml:space="preserve"> </v>
      </c>
      <c r="M85" s="6"/>
    </row>
    <row r="86" spans="2:13" x14ac:dyDescent="0.25">
      <c r="B86" s="38" t="s">
        <v>96</v>
      </c>
      <c r="C86" s="31">
        <v>500</v>
      </c>
      <c r="D86" s="28" t="s">
        <v>51</v>
      </c>
      <c r="E86" s="41"/>
      <c r="F86" s="7"/>
      <c r="G86" s="7"/>
      <c r="H86" s="7"/>
      <c r="I86" s="8"/>
      <c r="J86" s="12" t="str">
        <f t="shared" si="5"/>
        <v/>
      </c>
      <c r="K86" s="19" t="str">
        <f t="shared" si="6"/>
        <v xml:space="preserve"> </v>
      </c>
      <c r="M86" s="6"/>
    </row>
    <row r="87" spans="2:13" x14ac:dyDescent="0.25">
      <c r="B87" s="39" t="s">
        <v>97</v>
      </c>
      <c r="C87" s="31">
        <v>600</v>
      </c>
      <c r="D87" s="28" t="s">
        <v>51</v>
      </c>
      <c r="E87" s="41"/>
      <c r="F87" s="7"/>
      <c r="G87" s="7"/>
      <c r="H87" s="7"/>
      <c r="I87" s="8"/>
      <c r="J87" s="12" t="str">
        <f t="shared" si="5"/>
        <v/>
      </c>
      <c r="K87" s="19" t="str">
        <f t="shared" si="6"/>
        <v xml:space="preserve"> </v>
      </c>
      <c r="M87" s="6"/>
    </row>
    <row r="88" spans="2:13" x14ac:dyDescent="0.25">
      <c r="B88" s="38" t="s">
        <v>98</v>
      </c>
      <c r="C88" s="31">
        <v>600</v>
      </c>
      <c r="D88" s="28" t="s">
        <v>51</v>
      </c>
      <c r="E88" s="41"/>
      <c r="F88" s="7"/>
      <c r="G88" s="7"/>
      <c r="H88" s="7"/>
      <c r="I88" s="8"/>
      <c r="J88" s="12" t="str">
        <f t="shared" si="5"/>
        <v/>
      </c>
      <c r="K88" s="19" t="str">
        <f t="shared" si="6"/>
        <v xml:space="preserve"> </v>
      </c>
      <c r="M88" s="6"/>
    </row>
    <row r="89" spans="2:13" ht="15.75" thickBot="1" x14ac:dyDescent="0.3">
      <c r="B89" s="40" t="s">
        <v>99</v>
      </c>
      <c r="C89" s="32">
        <v>200</v>
      </c>
      <c r="D89" s="29" t="s">
        <v>51</v>
      </c>
      <c r="E89" s="42"/>
      <c r="F89" s="10"/>
      <c r="G89" s="10"/>
      <c r="H89" s="10"/>
      <c r="I89" s="11"/>
      <c r="J89" s="13" t="str">
        <f t="shared" si="5"/>
        <v/>
      </c>
      <c r="K89" s="20" t="str">
        <f t="shared" si="6"/>
        <v xml:space="preserve"> </v>
      </c>
      <c r="M89" s="6"/>
    </row>
    <row r="91" spans="2:13" ht="15.75" thickBot="1" x14ac:dyDescent="0.3">
      <c r="B91" s="9"/>
    </row>
    <row r="92" spans="2:13" ht="36" customHeight="1" thickBot="1" x14ac:dyDescent="0.3">
      <c r="K92" s="16">
        <f>SUM(K11:K89)</f>
        <v>0</v>
      </c>
    </row>
    <row r="93" spans="2:13" x14ac:dyDescent="0.25">
      <c r="B93" s="17" t="s">
        <v>6</v>
      </c>
    </row>
    <row r="100" spans="10:10" ht="15.75" thickBot="1" x14ac:dyDescent="0.3"/>
    <row r="101" spans="10:10" ht="15.75" thickBot="1" x14ac:dyDescent="0.3">
      <c r="J101" s="18"/>
    </row>
  </sheetData>
  <sortState xmlns:xlrd2="http://schemas.microsoft.com/office/spreadsheetml/2017/richdata2" ref="B11:D90">
    <sortCondition ref="B11:B90"/>
  </sortState>
  <mergeCells count="13">
    <mergeCell ref="B2:K2"/>
    <mergeCell ref="B4:K4"/>
    <mergeCell ref="E6:J6"/>
    <mergeCell ref="C6:D6"/>
    <mergeCell ref="J7:J8"/>
    <mergeCell ref="K7:K8"/>
    <mergeCell ref="B5:I5"/>
    <mergeCell ref="B7:B8"/>
    <mergeCell ref="C7:D8"/>
    <mergeCell ref="E7:E8"/>
    <mergeCell ref="F7:F8"/>
    <mergeCell ref="G7:H7"/>
    <mergeCell ref="I7:I8"/>
  </mergeCells>
  <phoneticPr fontId="0" type="noConversion"/>
  <pageMargins left="0" right="0" top="0.35433070866141736" bottom="0.35433070866141736" header="0.31496062992125984" footer="0.31496062992125984"/>
  <pageSetup paperSize="9" scale="4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6629770B946024495AF002FF05E71B0" ma:contentTypeVersion="9" ma:contentTypeDescription="Crée un document." ma:contentTypeScope="" ma:versionID="37fb79fa01f63b02d5578ef8516e464d">
  <xsd:schema xmlns:xsd="http://www.w3.org/2001/XMLSchema" xmlns:xs="http://www.w3.org/2001/XMLSchema" xmlns:p="http://schemas.microsoft.com/office/2006/metadata/properties" xmlns:ns3="d281980e-6f76-4d44-bdec-d4550f9d95d4" xmlns:ns4="b2ec4a74-3f76-46d2-884d-8156f84e0fb4" targetNamespace="http://schemas.microsoft.com/office/2006/metadata/properties" ma:root="true" ma:fieldsID="bfebc99a52acaee0a4b9d74a0859c10d" ns3:_="" ns4:_="">
    <xsd:import namespace="d281980e-6f76-4d44-bdec-d4550f9d95d4"/>
    <xsd:import namespace="b2ec4a74-3f76-46d2-884d-8156f84e0fb4"/>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_activity" minOccurs="0"/>
                <xsd:element ref="ns4:SharedWithUsers" minOccurs="0"/>
                <xsd:element ref="ns4:SharedWithDetails" minOccurs="0"/>
                <xsd:element ref="ns4:SharingHintHash" minOccurs="0"/>
                <xsd:element ref="ns3:MediaServiceSearchPropertie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81980e-6f76-4d44-bdec-d4550f9d95d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_activity" ma:index="11" nillable="true" ma:displayName="_activity" ma:hidden="true" ma:internalName="_activity">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2ec4a74-3f76-46d2-884d-8156f84e0fb4"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SharingHintHash" ma:index="14"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d281980e-6f76-4d44-bdec-d4550f9d95d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45F31C-E9D2-426D-AC43-5FA656C7D6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81980e-6f76-4d44-bdec-d4550f9d95d4"/>
    <ds:schemaRef ds:uri="b2ec4a74-3f76-46d2-884d-8156f84e0f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E34EF45-3C05-4AF4-B6AA-3873BC4E9F26}">
  <ds:schemaRefs>
    <ds:schemaRef ds:uri="http://schemas.microsoft.com/office/2006/documentManagement/types"/>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dcmitype/"/>
    <ds:schemaRef ds:uri="b2ec4a74-3f76-46d2-884d-8156f84e0fb4"/>
    <ds:schemaRef ds:uri="d281980e-6f76-4d44-bdec-d4550f9d95d4"/>
    <ds:schemaRef ds:uri="http://purl.org/dc/terms/"/>
  </ds:schemaRefs>
</ds:datastoreItem>
</file>

<file path=customXml/itemProps3.xml><?xml version="1.0" encoding="utf-8"?>
<ds:datastoreItem xmlns:ds="http://schemas.openxmlformats.org/officeDocument/2006/customXml" ds:itemID="{A750BC41-5F64-44B4-ADB8-A925CD7C1A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Page de garde</vt:lpstr>
      <vt:lpstr>Lot n°3</vt:lpstr>
      <vt:lpstr>'Lot n°3'!Zone_d_impression</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E.BECQUIN</dc:creator>
  <cp:lastModifiedBy>BELBOUCHE Paul</cp:lastModifiedBy>
  <cp:lastPrinted>2019-11-21T14:06:32Z</cp:lastPrinted>
  <dcterms:created xsi:type="dcterms:W3CDTF">2011-04-13T07:37:49Z</dcterms:created>
  <dcterms:modified xsi:type="dcterms:W3CDTF">2026-01-28T10:59:20Z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0x01010076629770B946024495AF002FF05E71B0</vt:lpwstr>
  </property>
</Properties>
</file>